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8" i="1" l="1"/>
  <c r="B607" i="1" l="1"/>
  <c r="A607" i="1"/>
  <c r="J606" i="1"/>
  <c r="I606" i="1"/>
  <c r="H606" i="1"/>
  <c r="G606" i="1"/>
  <c r="F606" i="1"/>
  <c r="B600" i="1"/>
  <c r="A600" i="1"/>
  <c r="J599" i="1"/>
  <c r="I599" i="1"/>
  <c r="H599" i="1"/>
  <c r="G599" i="1"/>
  <c r="B593" i="1"/>
  <c r="A593" i="1"/>
  <c r="J592" i="1"/>
  <c r="I592" i="1"/>
  <c r="H592" i="1"/>
  <c r="B588" i="1"/>
  <c r="A588" i="1"/>
  <c r="J587" i="1"/>
  <c r="I587" i="1"/>
  <c r="H587" i="1"/>
  <c r="B578" i="1"/>
  <c r="A578" i="1"/>
  <c r="B573" i="1"/>
  <c r="A573" i="1"/>
  <c r="L572" i="1"/>
  <c r="J572" i="1"/>
  <c r="J607" i="1" s="1"/>
  <c r="I572" i="1"/>
  <c r="H572" i="1"/>
  <c r="H607" i="1" s="1"/>
  <c r="G572" i="1"/>
  <c r="F607" i="1"/>
  <c r="B564" i="1"/>
  <c r="A564" i="1"/>
  <c r="J563" i="1"/>
  <c r="I563" i="1"/>
  <c r="H563" i="1"/>
  <c r="G563" i="1"/>
  <c r="F563" i="1"/>
  <c r="B557" i="1"/>
  <c r="A557" i="1"/>
  <c r="J556" i="1"/>
  <c r="B550" i="1"/>
  <c r="A550" i="1"/>
  <c r="J549" i="1"/>
  <c r="I549" i="1"/>
  <c r="H549" i="1"/>
  <c r="G549" i="1"/>
  <c r="F549" i="1"/>
  <c r="B545" i="1"/>
  <c r="A545" i="1"/>
  <c r="J544" i="1"/>
  <c r="I544" i="1"/>
  <c r="H544" i="1"/>
  <c r="G544" i="1"/>
  <c r="B535" i="1"/>
  <c r="A535" i="1"/>
  <c r="B530" i="1"/>
  <c r="A530" i="1"/>
  <c r="L529" i="1"/>
  <c r="J529" i="1"/>
  <c r="I529" i="1"/>
  <c r="H529" i="1"/>
  <c r="G529" i="1"/>
  <c r="B521" i="1"/>
  <c r="A521" i="1"/>
  <c r="J520" i="1"/>
  <c r="I520" i="1"/>
  <c r="H520" i="1"/>
  <c r="G520" i="1"/>
  <c r="F520" i="1"/>
  <c r="B514" i="1"/>
  <c r="A514" i="1"/>
  <c r="J513" i="1"/>
  <c r="I513" i="1"/>
  <c r="H513" i="1"/>
  <c r="G513" i="1"/>
  <c r="B507" i="1"/>
  <c r="A507" i="1"/>
  <c r="J506" i="1"/>
  <c r="I506" i="1"/>
  <c r="H506" i="1"/>
  <c r="G506" i="1"/>
  <c r="F506" i="1"/>
  <c r="B502" i="1"/>
  <c r="A502" i="1"/>
  <c r="J501" i="1"/>
  <c r="I501" i="1"/>
  <c r="H501" i="1"/>
  <c r="G501" i="1"/>
  <c r="B492" i="1"/>
  <c r="A492" i="1"/>
  <c r="J491" i="1"/>
  <c r="I491" i="1"/>
  <c r="H491" i="1"/>
  <c r="G491" i="1"/>
  <c r="F491" i="1"/>
  <c r="B487" i="1"/>
  <c r="A487" i="1"/>
  <c r="L486" i="1"/>
  <c r="J486" i="1"/>
  <c r="H486" i="1"/>
  <c r="G486" i="1"/>
  <c r="B478" i="1"/>
  <c r="A478" i="1"/>
  <c r="J477" i="1"/>
  <c r="I477" i="1"/>
  <c r="H477" i="1"/>
  <c r="G477" i="1"/>
  <c r="F477" i="1"/>
  <c r="B471" i="1"/>
  <c r="A471" i="1"/>
  <c r="J470" i="1"/>
  <c r="I470" i="1"/>
  <c r="H470" i="1"/>
  <c r="G470" i="1"/>
  <c r="B464" i="1"/>
  <c r="A464" i="1"/>
  <c r="J463" i="1"/>
  <c r="I463" i="1"/>
  <c r="H463" i="1"/>
  <c r="G463" i="1"/>
  <c r="F463" i="1"/>
  <c r="B459" i="1"/>
  <c r="A459" i="1"/>
  <c r="J458" i="1"/>
  <c r="I458" i="1"/>
  <c r="B449" i="1"/>
  <c r="A449" i="1"/>
  <c r="B444" i="1"/>
  <c r="A444" i="1"/>
  <c r="L443" i="1"/>
  <c r="J443" i="1"/>
  <c r="I443" i="1"/>
  <c r="H443" i="1"/>
  <c r="G443" i="1"/>
  <c r="B435" i="1"/>
  <c r="A435" i="1"/>
  <c r="J434" i="1"/>
  <c r="I434" i="1"/>
  <c r="H434" i="1"/>
  <c r="G434" i="1"/>
  <c r="F434" i="1"/>
  <c r="B428" i="1"/>
  <c r="A428" i="1"/>
  <c r="J427" i="1"/>
  <c r="I427" i="1"/>
  <c r="H427" i="1"/>
  <c r="G427" i="1"/>
  <c r="B421" i="1"/>
  <c r="A421" i="1"/>
  <c r="J420" i="1"/>
  <c r="I420" i="1"/>
  <c r="H420" i="1"/>
  <c r="G420" i="1"/>
  <c r="F420" i="1"/>
  <c r="F435" i="1" s="1"/>
  <c r="B416" i="1"/>
  <c r="A416" i="1"/>
  <c r="J415" i="1"/>
  <c r="I415" i="1"/>
  <c r="H415" i="1"/>
  <c r="B406" i="1"/>
  <c r="A406" i="1"/>
  <c r="B401" i="1"/>
  <c r="A401" i="1"/>
  <c r="L400" i="1"/>
  <c r="J400" i="1"/>
  <c r="I400" i="1"/>
  <c r="H400" i="1"/>
  <c r="G400" i="1"/>
  <c r="B392" i="1"/>
  <c r="A392" i="1"/>
  <c r="J391" i="1"/>
  <c r="I391" i="1"/>
  <c r="I392" i="1" s="1"/>
  <c r="H391" i="1"/>
  <c r="G391" i="1"/>
  <c r="F391" i="1"/>
  <c r="B385" i="1"/>
  <c r="A385" i="1"/>
  <c r="J384" i="1"/>
  <c r="I384" i="1"/>
  <c r="H384" i="1"/>
  <c r="B378" i="1"/>
  <c r="A378" i="1"/>
  <c r="J377" i="1"/>
  <c r="I377" i="1"/>
  <c r="H377" i="1"/>
  <c r="G377" i="1"/>
  <c r="G392" i="1" s="1"/>
  <c r="F377" i="1"/>
  <c r="B373" i="1"/>
  <c r="A373" i="1"/>
  <c r="H372" i="1"/>
  <c r="B363" i="1"/>
  <c r="A363" i="1"/>
  <c r="B358" i="1"/>
  <c r="A358" i="1"/>
  <c r="L357" i="1"/>
  <c r="J357" i="1"/>
  <c r="B349" i="1"/>
  <c r="A349" i="1"/>
  <c r="J348" i="1"/>
  <c r="I348" i="1"/>
  <c r="H348" i="1"/>
  <c r="G348" i="1"/>
  <c r="F348" i="1"/>
  <c r="B342" i="1"/>
  <c r="A342" i="1"/>
  <c r="J341" i="1"/>
  <c r="I341" i="1"/>
  <c r="H341" i="1"/>
  <c r="G341" i="1"/>
  <c r="B335" i="1"/>
  <c r="A335" i="1"/>
  <c r="J334" i="1"/>
  <c r="I334" i="1"/>
  <c r="H334" i="1"/>
  <c r="G334" i="1"/>
  <c r="F334" i="1"/>
  <c r="B330" i="1"/>
  <c r="A330" i="1"/>
  <c r="J329" i="1"/>
  <c r="I329" i="1"/>
  <c r="H329" i="1"/>
  <c r="G329" i="1"/>
  <c r="B320" i="1"/>
  <c r="A320" i="1"/>
  <c r="H319" i="1"/>
  <c r="B315" i="1"/>
  <c r="A315" i="1"/>
  <c r="L314" i="1"/>
  <c r="J314" i="1"/>
  <c r="J349" i="1" s="1"/>
  <c r="I314" i="1"/>
  <c r="H314" i="1"/>
  <c r="G314" i="1"/>
  <c r="F349" i="1"/>
  <c r="B306" i="1"/>
  <c r="A306" i="1"/>
  <c r="J305" i="1"/>
  <c r="I305" i="1"/>
  <c r="H305" i="1"/>
  <c r="G305" i="1"/>
  <c r="F305" i="1"/>
  <c r="B299" i="1"/>
  <c r="A299" i="1"/>
  <c r="J298" i="1"/>
  <c r="I298" i="1"/>
  <c r="H298" i="1"/>
  <c r="G298" i="1"/>
  <c r="B292" i="1"/>
  <c r="A292" i="1"/>
  <c r="J291" i="1"/>
  <c r="I291" i="1"/>
  <c r="H291" i="1"/>
  <c r="G291" i="1"/>
  <c r="B287" i="1"/>
  <c r="A287" i="1"/>
  <c r="J286" i="1"/>
  <c r="I286" i="1"/>
  <c r="H286" i="1"/>
  <c r="B277" i="1"/>
  <c r="A277" i="1"/>
  <c r="B272" i="1"/>
  <c r="A272" i="1"/>
  <c r="L271" i="1"/>
  <c r="J271" i="1"/>
  <c r="I271" i="1"/>
  <c r="H271" i="1"/>
  <c r="G271" i="1"/>
  <c r="B263" i="1"/>
  <c r="A263" i="1"/>
  <c r="J262" i="1"/>
  <c r="I262" i="1"/>
  <c r="H262" i="1"/>
  <c r="G262" i="1"/>
  <c r="F262" i="1"/>
  <c r="B256" i="1"/>
  <c r="A256" i="1"/>
  <c r="J255" i="1"/>
  <c r="I255" i="1"/>
  <c r="H255" i="1"/>
  <c r="B249" i="1"/>
  <c r="A249" i="1"/>
  <c r="J248" i="1"/>
  <c r="I248" i="1"/>
  <c r="H248" i="1"/>
  <c r="G248" i="1"/>
  <c r="F248" i="1"/>
  <c r="B244" i="1"/>
  <c r="A244" i="1"/>
  <c r="B234" i="1"/>
  <c r="A234" i="1"/>
  <c r="B229" i="1"/>
  <c r="A229" i="1"/>
  <c r="L228" i="1"/>
  <c r="J228" i="1"/>
  <c r="I228" i="1"/>
  <c r="H228" i="1"/>
  <c r="G228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B206" i="1"/>
  <c r="A206" i="1"/>
  <c r="J205" i="1"/>
  <c r="I205" i="1"/>
  <c r="H205" i="1"/>
  <c r="G205" i="1"/>
  <c r="F205" i="1"/>
  <c r="B201" i="1"/>
  <c r="A201" i="1"/>
  <c r="J200" i="1"/>
  <c r="I200" i="1"/>
  <c r="H200" i="1"/>
  <c r="G200" i="1"/>
  <c r="B191" i="1"/>
  <c r="A191" i="1"/>
  <c r="B186" i="1"/>
  <c r="A186" i="1"/>
  <c r="L185" i="1"/>
  <c r="J185" i="1"/>
  <c r="I185" i="1"/>
  <c r="H185" i="1"/>
  <c r="G185" i="1"/>
  <c r="B177" i="1"/>
  <c r="A177" i="1"/>
  <c r="J176" i="1"/>
  <c r="I176" i="1"/>
  <c r="H176" i="1"/>
  <c r="G176" i="1"/>
  <c r="F176" i="1"/>
  <c r="B170" i="1"/>
  <c r="A170" i="1"/>
  <c r="J169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B148" i="1"/>
  <c r="A148" i="1"/>
  <c r="B143" i="1"/>
  <c r="A143" i="1"/>
  <c r="L142" i="1"/>
  <c r="J142" i="1"/>
  <c r="I142" i="1"/>
  <c r="H142" i="1"/>
  <c r="G142" i="1"/>
  <c r="B134" i="1"/>
  <c r="A134" i="1"/>
  <c r="I133" i="1"/>
  <c r="H133" i="1"/>
  <c r="G133" i="1"/>
  <c r="F133" i="1"/>
  <c r="B127" i="1"/>
  <c r="A127" i="1"/>
  <c r="J126" i="1"/>
  <c r="I126" i="1"/>
  <c r="H126" i="1"/>
  <c r="G126" i="1"/>
  <c r="B120" i="1"/>
  <c r="A120" i="1"/>
  <c r="J119" i="1"/>
  <c r="I119" i="1"/>
  <c r="H119" i="1"/>
  <c r="G119" i="1"/>
  <c r="F119" i="1"/>
  <c r="B115" i="1"/>
  <c r="A115" i="1"/>
  <c r="I114" i="1"/>
  <c r="H114" i="1"/>
  <c r="G114" i="1"/>
  <c r="B105" i="1"/>
  <c r="A105" i="1"/>
  <c r="H104" i="1"/>
  <c r="B100" i="1"/>
  <c r="A100" i="1"/>
  <c r="L99" i="1"/>
  <c r="J99" i="1"/>
  <c r="I99" i="1"/>
  <c r="H99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B77" i="1"/>
  <c r="A77" i="1"/>
  <c r="J76" i="1"/>
  <c r="I76" i="1"/>
  <c r="H76" i="1"/>
  <c r="G76" i="1"/>
  <c r="F76" i="1"/>
  <c r="B72" i="1"/>
  <c r="A72" i="1"/>
  <c r="B62" i="1"/>
  <c r="A62" i="1"/>
  <c r="B57" i="1"/>
  <c r="A57" i="1"/>
  <c r="L56" i="1"/>
  <c r="J56" i="1"/>
  <c r="I56" i="1"/>
  <c r="H56" i="1"/>
  <c r="G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B19" i="1"/>
  <c r="A19" i="1"/>
  <c r="J18" i="1"/>
  <c r="I18" i="1"/>
  <c r="H18" i="1"/>
  <c r="G18" i="1"/>
  <c r="F18" i="1"/>
  <c r="B14" i="1"/>
  <c r="A14" i="1"/>
  <c r="L13" i="1"/>
  <c r="J13" i="1"/>
  <c r="I13" i="1"/>
  <c r="H13" i="1"/>
  <c r="G13" i="1"/>
  <c r="G564" i="1" l="1"/>
  <c r="I564" i="1"/>
  <c r="J521" i="1"/>
  <c r="F521" i="1"/>
  <c r="H521" i="1"/>
  <c r="G478" i="1"/>
  <c r="I478" i="1"/>
  <c r="H435" i="1"/>
  <c r="J435" i="1"/>
  <c r="H349" i="1"/>
  <c r="I306" i="1"/>
  <c r="G306" i="1"/>
  <c r="F263" i="1"/>
  <c r="I48" i="1"/>
  <c r="F91" i="1"/>
  <c r="G134" i="1"/>
  <c r="F177" i="1"/>
  <c r="H263" i="1"/>
  <c r="G220" i="1"/>
  <c r="I220" i="1"/>
  <c r="H177" i="1"/>
  <c r="J177" i="1"/>
  <c r="I134" i="1"/>
  <c r="J91" i="1"/>
  <c r="H91" i="1"/>
  <c r="G91" i="1"/>
  <c r="I91" i="1"/>
  <c r="F134" i="1"/>
  <c r="H134" i="1"/>
  <c r="J134" i="1"/>
  <c r="G177" i="1"/>
  <c r="I177" i="1"/>
  <c r="F220" i="1"/>
  <c r="H220" i="1"/>
  <c r="J220" i="1"/>
  <c r="G263" i="1"/>
  <c r="I263" i="1"/>
  <c r="F306" i="1"/>
  <c r="H306" i="1"/>
  <c r="J306" i="1"/>
  <c r="G349" i="1"/>
  <c r="I349" i="1"/>
  <c r="F392" i="1"/>
  <c r="H392" i="1"/>
  <c r="J392" i="1"/>
  <c r="G435" i="1"/>
  <c r="I435" i="1"/>
  <c r="F478" i="1"/>
  <c r="H478" i="1"/>
  <c r="J478" i="1"/>
  <c r="G521" i="1"/>
  <c r="I521" i="1"/>
  <c r="F564" i="1"/>
  <c r="H564" i="1"/>
  <c r="J564" i="1"/>
  <c r="G607" i="1"/>
  <c r="I607" i="1"/>
  <c r="G48" i="1"/>
  <c r="F48" i="1"/>
  <c r="H48" i="1"/>
  <c r="J48" i="1"/>
  <c r="F608" i="1" l="1"/>
  <c r="J608" i="1"/>
  <c r="I608" i="1"/>
  <c r="H608" i="1"/>
  <c r="G608" i="1"/>
  <c r="L134" i="1"/>
  <c r="L104" i="1"/>
  <c r="L162" i="1"/>
  <c r="L157" i="1"/>
  <c r="L577" i="1"/>
  <c r="L607" i="1"/>
  <c r="L190" i="1"/>
  <c r="L220" i="1"/>
  <c r="L319" i="1"/>
  <c r="L349" i="1"/>
  <c r="L372" i="1"/>
  <c r="L377" i="1"/>
  <c r="L28" i="1"/>
  <c r="L33" i="1"/>
  <c r="L61" i="1"/>
  <c r="L91" i="1"/>
  <c r="L491" i="1"/>
  <c r="L521" i="1"/>
  <c r="L501" i="1"/>
  <c r="L506" i="1"/>
  <c r="L263" i="1"/>
  <c r="L233" i="1"/>
  <c r="L458" i="1"/>
  <c r="L463" i="1"/>
  <c r="L243" i="1"/>
  <c r="L248" i="1"/>
  <c r="L286" i="1"/>
  <c r="L291" i="1"/>
  <c r="L564" i="1"/>
  <c r="L534" i="1"/>
  <c r="L147" i="1"/>
  <c r="L177" i="1"/>
  <c r="L71" i="1"/>
  <c r="L76" i="1"/>
  <c r="L587" i="1"/>
  <c r="L592" i="1"/>
  <c r="L549" i="1"/>
  <c r="L544" i="1"/>
  <c r="L392" i="1"/>
  <c r="L362" i="1"/>
  <c r="L334" i="1"/>
  <c r="L329" i="1"/>
  <c r="L405" i="1"/>
  <c r="L435" i="1"/>
  <c r="L200" i="1"/>
  <c r="L205" i="1"/>
  <c r="L415" i="1"/>
  <c r="L420" i="1"/>
  <c r="L119" i="1"/>
  <c r="L114" i="1"/>
  <c r="L448" i="1"/>
  <c r="L478" i="1"/>
  <c r="L306" i="1"/>
  <c r="L276" i="1"/>
  <c r="L18" i="1"/>
  <c r="L48" i="1"/>
  <c r="L608" i="1"/>
  <c r="L262" i="1"/>
  <c r="L212" i="1"/>
  <c r="L520" i="1"/>
  <c r="L599" i="1"/>
  <c r="L384" i="1"/>
  <c r="L434" i="1"/>
  <c r="L427" i="1"/>
  <c r="L391" i="1"/>
  <c r="L305" i="1"/>
  <c r="L176" i="1"/>
  <c r="L470" i="1"/>
  <c r="L90" i="1"/>
  <c r="L298" i="1"/>
  <c r="L169" i="1"/>
  <c r="L556" i="1"/>
  <c r="L126" i="1"/>
  <c r="L477" i="1"/>
  <c r="L40" i="1"/>
  <c r="L606" i="1"/>
  <c r="L47" i="1"/>
  <c r="L513" i="1"/>
  <c r="L255" i="1"/>
  <c r="L133" i="1"/>
  <c r="L563" i="1"/>
  <c r="L341" i="1"/>
  <c r="L348" i="1"/>
  <c r="L219" i="1"/>
  <c r="L83" i="1"/>
</calcChain>
</file>

<file path=xl/sharedStrings.xml><?xml version="1.0" encoding="utf-8"?>
<sst xmlns="http://schemas.openxmlformats.org/spreadsheetml/2006/main" count="1036" uniqueCount="215">
  <si>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</si>
  <si>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</si>
  <si>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</si>
  <si>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</si>
  <si>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</si>
  <si>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</si>
  <si>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</si>
  <si>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</si>
  <si>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</si>
  <si>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</si>
  <si>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</si>
  <si>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</si>
  <si>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</si>
  <si>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</si>
  <si>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</si>
  <si>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</si>
  <si>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</si>
  <si>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</si>
  <si>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</si>
  <si>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</si>
  <si>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</si>
  <si>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</si>
  <si>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</si>
  <si>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</si>
  <si>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</si>
  <si>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</si>
  <si>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</si>
  <si>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</si>
  <si>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</si>
  <si>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</si>
  <si>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</si>
  <si>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</si>
  <si>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</si>
  <si>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</si>
  <si>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</si>
  <si>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</si>
  <si>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</si>
  <si>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</si>
  <si>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</si>
  <si>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</si>
  <si>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</si>
  <si>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</si>
  <si>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</si>
  <si>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</si>
  <si>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</si>
  <si>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ОГБОУ "Михайловская школа-интернат"</t>
  </si>
  <si>
    <t>Директор</t>
  </si>
  <si>
    <t>Щетинин В.В.</t>
  </si>
  <si>
    <t>180/5</t>
  </si>
  <si>
    <t>пр</t>
  </si>
  <si>
    <t>Каша манная молочная жидкая со сливочным маслом</t>
  </si>
  <si>
    <t>Омлет натуральный со сливочным маслом</t>
  </si>
  <si>
    <t>120/6</t>
  </si>
  <si>
    <t>Какао с молоком сгущенным</t>
  </si>
  <si>
    <t>Бутеброд с маслом</t>
  </si>
  <si>
    <t>Яблоко</t>
  </si>
  <si>
    <t>Морковь с сахаром</t>
  </si>
  <si>
    <t>Кофейный напиток с молоком</t>
  </si>
  <si>
    <t>Уха с крупой</t>
  </si>
  <si>
    <t>Бутерброд с маслом</t>
  </si>
  <si>
    <t>Плов из куриных окорочков</t>
  </si>
  <si>
    <t>80/160</t>
  </si>
  <si>
    <t>Салат из белокочанной капусты с зеленым горошком</t>
  </si>
  <si>
    <t>Компот из сухофруктов</t>
  </si>
  <si>
    <t>639(3)</t>
  </si>
  <si>
    <t>Хлеб пшеничный</t>
  </si>
  <si>
    <t>Хлеб ржано- пшеничный</t>
  </si>
  <si>
    <t>Овсяное печенье</t>
  </si>
  <si>
    <t>Пирожки сдобные печеные из дрожжевого теста с фаршем (из свежей капусты)</t>
  </si>
  <si>
    <t>Напиток яблочный</t>
  </si>
  <si>
    <t>Картофельное пюре</t>
  </si>
  <si>
    <t>520(3)</t>
  </si>
  <si>
    <t>Котлеты рыбные</t>
  </si>
  <si>
    <t>30/10</t>
  </si>
  <si>
    <t>Чай с сахаром</t>
  </si>
  <si>
    <t>Ряженка</t>
  </si>
  <si>
    <t>Каша овсяная молочная жидкая со сливочным маслом</t>
  </si>
  <si>
    <t>Какао с молоком</t>
  </si>
  <si>
    <t>Запеканка из творога со сгущенным молоком</t>
  </si>
  <si>
    <t>100/14</t>
  </si>
  <si>
    <t>Фрукт свежий- груша</t>
  </si>
  <si>
    <t>винегрет</t>
  </si>
  <si>
    <t>Кофейный напиток с молоком сгущенным</t>
  </si>
  <si>
    <t>Щи из свежей капусты с картофелем со сметанной (прокипяченной)</t>
  </si>
  <si>
    <t>200/8</t>
  </si>
  <si>
    <t>Макаронные изделия отварные со сливочным маслом</t>
  </si>
  <si>
    <t>Тефтели из говядины с рисом</t>
  </si>
  <si>
    <t>60/30</t>
  </si>
  <si>
    <t>Компот из сушеных плодов (курага)</t>
  </si>
  <si>
    <t>638(3)</t>
  </si>
  <si>
    <t>Вафли</t>
  </si>
  <si>
    <t>Булочка «Домашняя»</t>
  </si>
  <si>
    <t>Кисель молочный</t>
  </si>
  <si>
    <t>Рагу из куриных окорочков</t>
  </si>
  <si>
    <t>75/188</t>
  </si>
  <si>
    <t>Чай с лимоном и сахаром</t>
  </si>
  <si>
    <t>йогурт</t>
  </si>
  <si>
    <t>Каша рисовая молочная вязкая со сливочным маслом</t>
  </si>
  <si>
    <t>Чай с молоком</t>
  </si>
  <si>
    <t>150/50/15</t>
  </si>
  <si>
    <t>Сосиски отварные со сливочным маслом</t>
  </si>
  <si>
    <t>94/9</t>
  </si>
  <si>
    <t>Яйца вареные</t>
  </si>
  <si>
    <t>Фрукт свежий- банан</t>
  </si>
  <si>
    <t>Салат из белокочанной капусты</t>
  </si>
  <si>
    <t>Сок яблочный</t>
  </si>
  <si>
    <t>Суп картофельный с бобовыми</t>
  </si>
  <si>
    <t>Каша пшенная рассыпчатая со сливочным маслом</t>
  </si>
  <si>
    <t>Рыба тушеная в томате с овощами</t>
  </si>
  <si>
    <t>67/33</t>
  </si>
  <si>
    <t>Салат студенческий</t>
  </si>
  <si>
    <t>Компот из свежих плодов</t>
  </si>
  <si>
    <t>Пряники «детские»</t>
  </si>
  <si>
    <t>Ватрушка  из дрожжевого теста с фаршем (творожным)</t>
  </si>
  <si>
    <t>Молоко кипяченое</t>
  </si>
  <si>
    <t>Запеканка картофельная с мясом с соусом сметанным с томатом</t>
  </si>
  <si>
    <t>210/45</t>
  </si>
  <si>
    <t>Кисель из повидла</t>
  </si>
  <si>
    <t>кефир</t>
  </si>
  <si>
    <t>Каша пшенная молочная жидкая со сливочным маслом</t>
  </si>
  <si>
    <t>Бутерброд с сыром</t>
  </si>
  <si>
    <t>45/16</t>
  </si>
  <si>
    <t>Омлет с зеленым горошком со сливочным маслом</t>
  </si>
  <si>
    <t>Фрукт свежий- мандарин</t>
  </si>
  <si>
    <t>Салат сиз свеклы с солеными огурцами</t>
  </si>
  <si>
    <t>Рассольник «Ленинградский» со сметанной (прокипяченной)</t>
  </si>
  <si>
    <t>180/7</t>
  </si>
  <si>
    <t>Тефтели рыбные с соусом томатным</t>
  </si>
  <si>
    <t>Салат с сыром</t>
  </si>
  <si>
    <t>Компот из смеси сухофруктов</t>
  </si>
  <si>
    <t>Печенье овсяное</t>
  </si>
  <si>
    <t>Пирожки сдобные печеные из дрожжевого теста с повидлом</t>
  </si>
  <si>
    <t>Каша гречневая рассыпчатая со сливочным маслом</t>
  </si>
  <si>
    <t>Печень по-строгановски  со сметанным соусом</t>
  </si>
  <si>
    <t>Кисель из концентрата на плодовых и ягодных экстрактах</t>
  </si>
  <si>
    <t>Каша  молочная «Дружба» со сливочным маслом</t>
  </si>
  <si>
    <t>Какао    с молоком</t>
  </si>
  <si>
    <t>Салат картофельный с солеными огурцами и зеленым горошком</t>
  </si>
  <si>
    <t xml:space="preserve">Суп картофельный с крупой </t>
  </si>
  <si>
    <t>Ругу из куриных окорочков</t>
  </si>
  <si>
    <t>Салат «Здоровье»</t>
  </si>
  <si>
    <t>Компот из плодов сушеных (изюм)</t>
  </si>
  <si>
    <t>Пр</t>
  </si>
  <si>
    <t>Макаронные изделия  отварные со сливочным маслом</t>
  </si>
  <si>
    <t>200/5</t>
  </si>
  <si>
    <t>Котлеты со сметанным соусом</t>
  </si>
  <si>
    <t>80/30</t>
  </si>
  <si>
    <t>Каша гречневая молочная вязкая со сливочным маслом</t>
  </si>
  <si>
    <t>100/5</t>
  </si>
  <si>
    <t>Сыр(порциями)</t>
  </si>
  <si>
    <t>Фрукт свежий- яблоко</t>
  </si>
  <si>
    <t>Напиток апельсиновый</t>
  </si>
  <si>
    <t>Борщ а капустой и картофелем со сметанной (прокипяченной)</t>
  </si>
  <si>
    <t>Каша перловая рассыпчатая со сливочным маслом</t>
  </si>
  <si>
    <t>Гуляш из отварной говядины</t>
  </si>
  <si>
    <t>50/50</t>
  </si>
  <si>
    <t>Ватрушка из дрожжевого теста с фаршем (творожная)</t>
  </si>
  <si>
    <t>Молоко</t>
  </si>
  <si>
    <t>Макаронник с мясом со сливочным маслом</t>
  </si>
  <si>
    <t>235/8</t>
  </si>
  <si>
    <t>Кефир</t>
  </si>
  <si>
    <t>Суп молочный с макаронными изделиями</t>
  </si>
  <si>
    <t>60/3</t>
  </si>
  <si>
    <t>Масло(порциями)</t>
  </si>
  <si>
    <t>Салат картофельный с огурцами солеными</t>
  </si>
  <si>
    <t>Суп картофельный с макаронными изделиями</t>
  </si>
  <si>
    <t>Салат из свеклы с растительным маслом</t>
  </si>
  <si>
    <t>Блины</t>
  </si>
  <si>
    <t>Фрикадельки рыбные со сливочным маслом</t>
  </si>
  <si>
    <t>90/5</t>
  </si>
  <si>
    <t>ряженка</t>
  </si>
  <si>
    <t>Каша рисовая молочная вязкая  со сливочным маслом</t>
  </si>
  <si>
    <t>Кофейный напитое с молоком сгущенным</t>
  </si>
  <si>
    <t>Куриные окорочка тушеные в сметанном соусе</t>
  </si>
  <si>
    <t>Капуста тушеная</t>
  </si>
  <si>
    <t>543(3)</t>
  </si>
  <si>
    <t>Салат «студенческий»</t>
  </si>
  <si>
    <t>Компот  из сушеных плодов (изюм)</t>
  </si>
  <si>
    <t xml:space="preserve">                                          Вафли</t>
  </si>
  <si>
    <t>210/60</t>
  </si>
  <si>
    <t>Чай с  молоком</t>
  </si>
  <si>
    <t>120/16</t>
  </si>
  <si>
    <t>Салат «Степной»</t>
  </si>
  <si>
    <r>
      <t>Щи из свежей капусты с картофелем со сметанной (прокипяченной</t>
    </r>
    <r>
      <rPr>
        <b/>
        <sz val="8"/>
        <color theme="1"/>
        <rFont val="Times New Roman"/>
        <family val="1"/>
        <charset val="204"/>
      </rPr>
      <t>)</t>
    </r>
  </si>
  <si>
    <t>Каша рисовая рассыпчатая со сливочным маслом</t>
  </si>
  <si>
    <t>Фрикадельки мясные с соусом молочным</t>
  </si>
  <si>
    <t>Винегрет овощной</t>
  </si>
  <si>
    <t>Каша овсяная «Геркулес» молочная вязкая со сливочным маслом</t>
  </si>
  <si>
    <t>Омлет натуральный</t>
  </si>
  <si>
    <t>126/7</t>
  </si>
  <si>
    <t>Салат картофельный с капустой свежей и кукурузой</t>
  </si>
  <si>
    <t>Салат из свеклы сыром и чесноком</t>
  </si>
  <si>
    <t>693(3)</t>
  </si>
  <si>
    <t>Ватрушка из дрожжевого теста с фаршем (творожным)</t>
  </si>
  <si>
    <t>Макаронные изделия  отварные  со сливочным маслом</t>
  </si>
  <si>
    <t>80/40</t>
  </si>
  <si>
    <t>Какао  с молоком</t>
  </si>
  <si>
    <t>Бутерброд с маслом м сыром</t>
  </si>
  <si>
    <t>30/5/10</t>
  </si>
  <si>
    <t>50/7</t>
  </si>
  <si>
    <t xml:space="preserve">Рагу из овощей </t>
  </si>
  <si>
    <t>Котлета «Здоровье»</t>
  </si>
  <si>
    <t xml:space="preserve"> Компот из сушеных плодов (курага)</t>
  </si>
  <si>
    <t>Запеканка с творогом со сгущенным молоком</t>
  </si>
  <si>
    <t>116/15</t>
  </si>
  <si>
    <t>Суп картофельный с крупой</t>
  </si>
  <si>
    <t>Каша перловая рассыпчатая  со сливочным маслом</t>
  </si>
  <si>
    <t>Какао со сгущенным молоком</t>
  </si>
  <si>
    <t>Масло ((порциями)</t>
  </si>
  <si>
    <t xml:space="preserve">Какао с молоком </t>
  </si>
  <si>
    <t>47,/2</t>
  </si>
  <si>
    <t>Сыр (порциями)</t>
  </si>
  <si>
    <t>Куриные окорочка тушенные в  соусе сметанном</t>
  </si>
  <si>
    <t>Салат «Школьный»</t>
  </si>
  <si>
    <t>Компот из плодов сушенных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</si>
</sst>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0" xfId="0" applyFont="1"/>
    <xf numFmtId="49" fontId="11" fillId="0" borderId="2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tabSelected="1" topLeftCell="A577" workbookViewId="0">
      <selection activeCell="E600" sqref="E600:K6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2021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50</v>
      </c>
      <c r="F6" s="71" t="s">
        <v>48</v>
      </c>
      <c r="G6" s="48">
        <v>5.4</v>
      </c>
      <c r="H6" s="48">
        <v>7.2</v>
      </c>
      <c r="I6" s="48">
        <v>25.6</v>
      </c>
      <c r="J6" s="48">
        <v>94</v>
      </c>
      <c r="K6" s="49">
        <v>311</v>
      </c>
      <c r="L6" s="48"/>
    </row>
    <row r="7" spans="1:12" ht="15" x14ac:dyDescent="0.25">
      <c r="A7" s="25"/>
      <c r="B7" s="16"/>
      <c r="C7" s="11"/>
      <c r="D7" s="6"/>
      <c r="E7" s="50" t="s">
        <v>51</v>
      </c>
      <c r="F7" s="72" t="s">
        <v>52</v>
      </c>
      <c r="G7" s="51">
        <v>8.6999999999999993</v>
      </c>
      <c r="H7" s="51">
        <v>11.3</v>
      </c>
      <c r="I7" s="51">
        <v>2.1</v>
      </c>
      <c r="J7" s="51">
        <v>128</v>
      </c>
      <c r="K7" s="52">
        <v>340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53</v>
      </c>
      <c r="F8" s="70">
        <v>200</v>
      </c>
      <c r="G8" s="51">
        <v>4.2</v>
      </c>
      <c r="H8" s="51">
        <v>4.3</v>
      </c>
      <c r="I8" s="51">
        <v>13.5</v>
      </c>
      <c r="J8" s="51">
        <v>147.6</v>
      </c>
      <c r="K8" s="52">
        <v>383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54</v>
      </c>
      <c r="F9" s="72" t="s">
        <v>73</v>
      </c>
      <c r="G9" s="51">
        <v>2.4</v>
      </c>
      <c r="H9" s="51">
        <v>8.6</v>
      </c>
      <c r="I9" s="51">
        <v>14.6</v>
      </c>
      <c r="J9" s="51">
        <v>146</v>
      </c>
      <c r="K9" s="52">
        <v>1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73">
        <v>551</v>
      </c>
      <c r="G13" s="21">
        <f t="shared" ref="G13:J13" si="0">SUM(G6:G12)</f>
        <v>20.7</v>
      </c>
      <c r="H13" s="21">
        <f t="shared" si="0"/>
        <v>31.4</v>
      </c>
      <c r="I13" s="21">
        <f t="shared" si="0"/>
        <v>55.800000000000004</v>
      </c>
      <c r="J13" s="21">
        <f t="shared" si="0"/>
        <v>515.6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55</v>
      </c>
      <c r="F14" s="51">
        <v>200</v>
      </c>
      <c r="G14" s="51">
        <v>0.8</v>
      </c>
      <c r="H14" s="51">
        <v>0.8</v>
      </c>
      <c r="I14" s="51">
        <v>13.6</v>
      </c>
      <c r="J14" s="51">
        <v>154</v>
      </c>
      <c r="K14" s="52" t="s">
        <v>49</v>
      </c>
      <c r="L14" s="51"/>
    </row>
    <row r="15" spans="1:12" ht="15" x14ac:dyDescent="0.25">
      <c r="A15" s="25"/>
      <c r="B15" s="16"/>
      <c r="C15" s="11"/>
      <c r="D15" s="6"/>
      <c r="E15" s="50" t="s">
        <v>56</v>
      </c>
      <c r="F15" s="51">
        <v>60</v>
      </c>
      <c r="G15" s="51">
        <v>0.7</v>
      </c>
      <c r="H15" s="51">
        <v>0.1</v>
      </c>
      <c r="I15" s="51">
        <v>5.4</v>
      </c>
      <c r="J15" s="51">
        <v>27.8</v>
      </c>
      <c r="K15" s="52">
        <v>11</v>
      </c>
      <c r="L15" s="51"/>
    </row>
    <row r="16" spans="1:12" ht="15" x14ac:dyDescent="0.25">
      <c r="A16" s="25"/>
      <c r="B16" s="16"/>
      <c r="C16" s="11"/>
      <c r="D16" s="6"/>
      <c r="E16" s="50" t="s">
        <v>57</v>
      </c>
      <c r="F16" s="51">
        <v>200</v>
      </c>
      <c r="G16" s="51">
        <v>3.2</v>
      </c>
      <c r="H16" s="51">
        <v>2.7</v>
      </c>
      <c r="I16" s="51">
        <v>16</v>
      </c>
      <c r="J16" s="51">
        <v>105.5</v>
      </c>
      <c r="K16" s="52">
        <v>379</v>
      </c>
      <c r="L16" s="51"/>
    </row>
    <row r="17" spans="1:12" ht="15" x14ac:dyDescent="0.2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.75" thickBot="1" x14ac:dyDescent="0.3">
      <c r="A18" s="26"/>
      <c r="B18" s="18"/>
      <c r="C18" s="8"/>
      <c r="D18" s="19" t="s">
        <v>39</v>
      </c>
      <c r="E18" s="9"/>
      <c r="F18" s="21">
        <f>SUM(F14:F16)</f>
        <v>460</v>
      </c>
      <c r="G18" s="21">
        <f>SUM(G14:G16)</f>
        <v>4.7</v>
      </c>
      <c r="H18" s="21">
        <f>SUM(H14:H16)</f>
        <v>3.6</v>
      </c>
      <c r="I18" s="21">
        <f>SUM(I14:I16)</f>
        <v>35</v>
      </c>
      <c r="J18" s="21">
        <f>SUM(J14:J16)</f>
        <v>287.3</v>
      </c>
      <c r="K18" s="27"/>
      <c r="L18" s="21">
        <f ca="1">SUM(L14:L23)</f>
        <v>0</v>
      </c>
    </row>
    <row r="19" spans="1:12" ht="15.75" thickBot="1" x14ac:dyDescent="0.3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66" t="s">
        <v>62</v>
      </c>
      <c r="F19" s="67">
        <v>60</v>
      </c>
      <c r="G19" s="67">
        <v>2.2999999999999998</v>
      </c>
      <c r="H19" s="67">
        <v>5.5</v>
      </c>
      <c r="I19" s="67">
        <v>3.1</v>
      </c>
      <c r="J19" s="67">
        <v>70.5</v>
      </c>
      <c r="K19" s="67">
        <v>46</v>
      </c>
      <c r="L19" s="51"/>
    </row>
    <row r="20" spans="1:12" ht="15.75" thickBot="1" x14ac:dyDescent="0.3">
      <c r="A20" s="25"/>
      <c r="B20" s="16"/>
      <c r="C20" s="11"/>
      <c r="D20" s="7" t="s">
        <v>28</v>
      </c>
      <c r="E20" s="66" t="s">
        <v>58</v>
      </c>
      <c r="F20" s="67">
        <v>200</v>
      </c>
      <c r="G20" s="67">
        <v>7.7</v>
      </c>
      <c r="H20" s="67">
        <v>6.2</v>
      </c>
      <c r="I20" s="67">
        <v>11</v>
      </c>
      <c r="J20" s="67">
        <v>252.8</v>
      </c>
      <c r="K20" s="67">
        <v>181</v>
      </c>
      <c r="L20" s="51"/>
    </row>
    <row r="21" spans="1:12" ht="15.75" thickBot="1" x14ac:dyDescent="0.3">
      <c r="A21" s="25"/>
      <c r="B21" s="16"/>
      <c r="C21" s="11"/>
      <c r="D21" s="7" t="s">
        <v>29</v>
      </c>
      <c r="E21" s="66" t="s">
        <v>60</v>
      </c>
      <c r="F21" s="67" t="s">
        <v>61</v>
      </c>
      <c r="G21" s="67">
        <v>10.5</v>
      </c>
      <c r="H21" s="67">
        <v>12</v>
      </c>
      <c r="I21" s="67">
        <v>32.200000000000003</v>
      </c>
      <c r="J21" s="67">
        <v>266.60000000000002</v>
      </c>
      <c r="K21" s="67">
        <v>291</v>
      </c>
      <c r="L21" s="51"/>
    </row>
    <row r="22" spans="1:12" ht="15.75" thickBot="1" x14ac:dyDescent="0.3">
      <c r="A22" s="25"/>
      <c r="B22" s="16"/>
      <c r="C22" s="11"/>
      <c r="D22" s="7" t="s">
        <v>30</v>
      </c>
      <c r="E22" s="50"/>
      <c r="F22" s="51"/>
      <c r="G22" s="51"/>
      <c r="H22" s="51"/>
      <c r="I22" s="51"/>
      <c r="J22" s="51"/>
      <c r="K22" s="52"/>
      <c r="L22" s="51"/>
    </row>
    <row r="23" spans="1:12" ht="15.75" thickBot="1" x14ac:dyDescent="0.3">
      <c r="A23" s="25"/>
      <c r="B23" s="16"/>
      <c r="C23" s="11"/>
      <c r="D23" s="7" t="s">
        <v>31</v>
      </c>
      <c r="E23" s="66" t="s">
        <v>63</v>
      </c>
      <c r="F23" s="67">
        <v>200</v>
      </c>
      <c r="G23" s="67">
        <v>0.5</v>
      </c>
      <c r="H23" s="67">
        <v>0.1</v>
      </c>
      <c r="I23" s="67">
        <v>21.2</v>
      </c>
      <c r="J23" s="67">
        <v>70.900000000000006</v>
      </c>
      <c r="K23" s="67" t="s">
        <v>64</v>
      </c>
      <c r="L23" s="51"/>
    </row>
    <row r="24" spans="1:12" ht="15.75" thickBot="1" x14ac:dyDescent="0.3">
      <c r="A24" s="25"/>
      <c r="B24" s="16"/>
      <c r="C24" s="11"/>
      <c r="D24" s="7" t="s">
        <v>32</v>
      </c>
      <c r="E24" s="66" t="s">
        <v>65</v>
      </c>
      <c r="F24" s="67">
        <v>60</v>
      </c>
      <c r="G24" s="67">
        <v>2.4</v>
      </c>
      <c r="H24" s="67">
        <v>0.4</v>
      </c>
      <c r="I24" s="67">
        <v>15.5</v>
      </c>
      <c r="J24" s="67">
        <v>18</v>
      </c>
      <c r="K24" s="67" t="s">
        <v>49</v>
      </c>
      <c r="L24" s="51"/>
    </row>
    <row r="25" spans="1:12" ht="15.75" thickBot="1" x14ac:dyDescent="0.3">
      <c r="A25" s="25"/>
      <c r="B25" s="16"/>
      <c r="C25" s="11"/>
      <c r="D25" s="7" t="s">
        <v>33</v>
      </c>
      <c r="E25" s="66" t="s">
        <v>66</v>
      </c>
      <c r="F25" s="67">
        <v>60</v>
      </c>
      <c r="G25" s="67">
        <v>1.7</v>
      </c>
      <c r="H25" s="67">
        <v>0.4</v>
      </c>
      <c r="I25" s="67">
        <v>14.8</v>
      </c>
      <c r="J25" s="67">
        <v>0.1</v>
      </c>
      <c r="K25" s="67" t="s">
        <v>49</v>
      </c>
      <c r="L25" s="51"/>
    </row>
    <row r="26" spans="1:12" ht="15.75" thickBot="1" x14ac:dyDescent="0.3">
      <c r="A26" s="25"/>
      <c r="B26" s="16"/>
      <c r="C26" s="11"/>
      <c r="D26" s="6"/>
      <c r="E26" s="66" t="s">
        <v>67</v>
      </c>
      <c r="F26" s="67">
        <v>30</v>
      </c>
      <c r="G26" s="67">
        <v>2.6</v>
      </c>
      <c r="H26" s="67">
        <v>3.4</v>
      </c>
      <c r="I26" s="67">
        <v>10.3</v>
      </c>
      <c r="J26" s="67">
        <v>87.9</v>
      </c>
      <c r="K26" s="67" t="s">
        <v>49</v>
      </c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.75" thickBot="1" x14ac:dyDescent="0.3">
      <c r="A28" s="26"/>
      <c r="B28" s="18"/>
      <c r="C28" s="8"/>
      <c r="D28" s="19" t="s">
        <v>39</v>
      </c>
      <c r="E28" s="9"/>
      <c r="F28" s="21">
        <v>710</v>
      </c>
      <c r="G28" s="21">
        <f t="shared" ref="G28:J28" si="2">SUM(G19:G27)</f>
        <v>27.7</v>
      </c>
      <c r="H28" s="21">
        <f t="shared" si="2"/>
        <v>27.999999999999996</v>
      </c>
      <c r="I28" s="21">
        <f t="shared" si="2"/>
        <v>108.1</v>
      </c>
      <c r="J28" s="21">
        <f t="shared" si="2"/>
        <v>766.80000000000007</v>
      </c>
      <c r="K28" s="27"/>
      <c r="L28" s="21">
        <f ca="1">SUM(L25:L33)</f>
        <v>0</v>
      </c>
    </row>
    <row r="29" spans="1:12" ht="23.25" thickBot="1" x14ac:dyDescent="0.3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66" t="s">
        <v>68</v>
      </c>
      <c r="F29" s="67">
        <v>100</v>
      </c>
      <c r="G29" s="67">
        <v>6.2</v>
      </c>
      <c r="H29" s="69">
        <v>6.1</v>
      </c>
      <c r="I29" s="67">
        <v>22.6</v>
      </c>
      <c r="J29" s="67">
        <v>211.8</v>
      </c>
      <c r="K29" s="67">
        <v>406</v>
      </c>
      <c r="L29" s="51"/>
    </row>
    <row r="30" spans="1:12" ht="15.75" thickBot="1" x14ac:dyDescent="0.3">
      <c r="A30" s="25"/>
      <c r="B30" s="16"/>
      <c r="C30" s="11"/>
      <c r="D30" s="12" t="s">
        <v>31</v>
      </c>
      <c r="E30" s="66" t="s">
        <v>69</v>
      </c>
      <c r="F30" s="67">
        <v>200</v>
      </c>
      <c r="G30" s="67">
        <v>0</v>
      </c>
      <c r="H30" s="69">
        <v>0</v>
      </c>
      <c r="I30" s="67">
        <v>23.5</v>
      </c>
      <c r="J30" s="67">
        <v>88.9</v>
      </c>
      <c r="K30" s="67">
        <v>701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.75" thickBot="1" x14ac:dyDescent="0.3">
      <c r="A33" s="26"/>
      <c r="B33" s="18"/>
      <c r="C33" s="8"/>
      <c r="D33" s="19" t="s">
        <v>39</v>
      </c>
      <c r="E33" s="9"/>
      <c r="F33" s="21">
        <f>SUM(F29:F32)</f>
        <v>300</v>
      </c>
      <c r="G33" s="21">
        <f t="shared" ref="G33:J33" si="3">SUM(G29:G32)</f>
        <v>6.2</v>
      </c>
      <c r="H33" s="21">
        <f t="shared" si="3"/>
        <v>6.1</v>
      </c>
      <c r="I33" s="21">
        <f t="shared" si="3"/>
        <v>46.1</v>
      </c>
      <c r="J33" s="21">
        <f t="shared" si="3"/>
        <v>300.70000000000005</v>
      </c>
      <c r="K33" s="27"/>
      <c r="L33" s="21">
        <f ca="1">SUM(L26:L32)</f>
        <v>0</v>
      </c>
    </row>
    <row r="34" spans="1:12" ht="15.75" thickBot="1" x14ac:dyDescent="0.3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66" t="s">
        <v>72</v>
      </c>
      <c r="F34" s="67">
        <v>90</v>
      </c>
      <c r="G34" s="67">
        <v>4.4000000000000004</v>
      </c>
      <c r="H34" s="67">
        <v>9.6</v>
      </c>
      <c r="I34" s="68"/>
      <c r="J34" s="67">
        <v>100</v>
      </c>
      <c r="K34" s="67">
        <v>388</v>
      </c>
      <c r="L34" s="51"/>
    </row>
    <row r="35" spans="1:12" ht="15.75" thickBot="1" x14ac:dyDescent="0.3">
      <c r="A35" s="25"/>
      <c r="B35" s="16"/>
      <c r="C35" s="11"/>
      <c r="D35" s="7" t="s">
        <v>30</v>
      </c>
      <c r="E35" s="66" t="s">
        <v>70</v>
      </c>
      <c r="F35" s="67">
        <v>180</v>
      </c>
      <c r="G35" s="67">
        <v>3.7</v>
      </c>
      <c r="H35" s="67">
        <v>5.0999999999999996</v>
      </c>
      <c r="I35" s="67">
        <v>18.399999999999999</v>
      </c>
      <c r="J35" s="67">
        <v>216</v>
      </c>
      <c r="K35" s="67" t="s">
        <v>71</v>
      </c>
      <c r="L35" s="51"/>
    </row>
    <row r="36" spans="1:12" ht="15.75" thickBot="1" x14ac:dyDescent="0.3">
      <c r="A36" s="25"/>
      <c r="B36" s="16"/>
      <c r="C36" s="11"/>
      <c r="D36" s="7" t="s">
        <v>31</v>
      </c>
      <c r="E36" s="66" t="s">
        <v>74</v>
      </c>
      <c r="F36" s="67">
        <v>200</v>
      </c>
      <c r="G36" s="67">
        <v>0.1</v>
      </c>
      <c r="H36" s="67">
        <v>0</v>
      </c>
      <c r="I36" s="67">
        <v>8.1</v>
      </c>
      <c r="J36" s="67">
        <v>35</v>
      </c>
      <c r="K36" s="67">
        <v>648</v>
      </c>
      <c r="L36" s="51"/>
    </row>
    <row r="37" spans="1:12" ht="15.75" thickBot="1" x14ac:dyDescent="0.3">
      <c r="A37" s="25"/>
      <c r="B37" s="16"/>
      <c r="C37" s="11"/>
      <c r="D37" s="7" t="s">
        <v>23</v>
      </c>
      <c r="E37" s="66" t="s">
        <v>65</v>
      </c>
      <c r="F37" s="67">
        <v>50</v>
      </c>
      <c r="G37" s="67">
        <v>2</v>
      </c>
      <c r="H37" s="67">
        <v>0.3</v>
      </c>
      <c r="I37" s="67">
        <v>12.9</v>
      </c>
      <c r="J37" s="67">
        <v>15</v>
      </c>
      <c r="K37" s="67" t="s">
        <v>49</v>
      </c>
      <c r="L37" s="51"/>
    </row>
    <row r="38" spans="1:12" ht="15.75" thickBot="1" x14ac:dyDescent="0.3">
      <c r="A38" s="25"/>
      <c r="B38" s="16"/>
      <c r="C38" s="11"/>
      <c r="D38" s="6"/>
      <c r="E38" s="66" t="s">
        <v>66</v>
      </c>
      <c r="F38" s="67">
        <v>60</v>
      </c>
      <c r="G38" s="67">
        <v>1.7</v>
      </c>
      <c r="H38" s="67">
        <v>0.4</v>
      </c>
      <c r="I38" s="67">
        <v>14.8</v>
      </c>
      <c r="J38" s="67">
        <v>18</v>
      </c>
      <c r="K38" s="67" t="s">
        <v>49</v>
      </c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.75" thickBot="1" x14ac:dyDescent="0.3">
      <c r="A40" s="26"/>
      <c r="B40" s="18"/>
      <c r="C40" s="8"/>
      <c r="D40" s="19" t="s">
        <v>39</v>
      </c>
      <c r="E40" s="9"/>
      <c r="F40" s="21">
        <f>SUM(F34:F39)</f>
        <v>580</v>
      </c>
      <c r="G40" s="21">
        <f t="shared" ref="G40:J40" si="4">SUM(G34:G39)</f>
        <v>11.9</v>
      </c>
      <c r="H40" s="21">
        <f t="shared" si="4"/>
        <v>15.4</v>
      </c>
      <c r="I40" s="21">
        <f t="shared" si="4"/>
        <v>54.2</v>
      </c>
      <c r="J40" s="21">
        <f t="shared" si="4"/>
        <v>384</v>
      </c>
      <c r="K40" s="27"/>
      <c r="L40" s="21">
        <f ca="1">SUM(L34:L42)</f>
        <v>0</v>
      </c>
    </row>
    <row r="41" spans="1:12" ht="15.75" thickBot="1" x14ac:dyDescent="0.3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74" t="s">
        <v>75</v>
      </c>
      <c r="F41" s="67">
        <v>200</v>
      </c>
      <c r="G41" s="67">
        <v>5.7</v>
      </c>
      <c r="H41" s="67">
        <v>6.3</v>
      </c>
      <c r="I41" s="67">
        <v>7.8</v>
      </c>
      <c r="J41" s="67">
        <v>114</v>
      </c>
      <c r="K41" s="67">
        <v>386</v>
      </c>
      <c r="L41" s="51"/>
    </row>
    <row r="42" spans="1:12" ht="15" x14ac:dyDescent="0.2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200</v>
      </c>
      <c r="G47" s="21">
        <f t="shared" ref="G47:J47" si="5">SUM(G41:G46)</f>
        <v>5.7</v>
      </c>
      <c r="H47" s="21">
        <f t="shared" si="5"/>
        <v>6.3</v>
      </c>
      <c r="I47" s="21">
        <f t="shared" si="5"/>
        <v>7.8</v>
      </c>
      <c r="J47" s="21">
        <f t="shared" si="5"/>
        <v>114</v>
      </c>
      <c r="K47" s="27"/>
      <c r="L47" s="21">
        <f ca="1">SUM(L41:L49)</f>
        <v>0</v>
      </c>
    </row>
    <row r="48" spans="1:12" ht="15.75" thickBot="1" x14ac:dyDescent="0.25">
      <c r="A48" s="31">
        <f>A6</f>
        <v>1</v>
      </c>
      <c r="B48" s="32">
        <f>B6</f>
        <v>1</v>
      </c>
      <c r="C48" s="61" t="s">
        <v>4</v>
      </c>
      <c r="D48" s="62"/>
      <c r="E48" s="33"/>
      <c r="F48" s="34">
        <f>F13+F18+F28+F33+F40+F47</f>
        <v>2801</v>
      </c>
      <c r="G48" s="34">
        <f>G13+G18+G28+G33+G40+G47</f>
        <v>76.900000000000006</v>
      </c>
      <c r="H48" s="34">
        <f>H13+H18+H28+H33+H40+H47</f>
        <v>90.8</v>
      </c>
      <c r="I48" s="34">
        <f>I13+I18+I28+I33+I40+I47</f>
        <v>307</v>
      </c>
      <c r="J48" s="34">
        <f>J13+J18+J28+J33+J40+J47</f>
        <v>2368.4000000000005</v>
      </c>
      <c r="K48" s="35"/>
      <c r="L48" s="34">
        <f ca="1">L13+L18+L28+L33+L40+L47</f>
        <v>0</v>
      </c>
    </row>
    <row r="49" spans="1:12" ht="15.75" thickBot="1" x14ac:dyDescent="0.3">
      <c r="A49" s="15">
        <v>1</v>
      </c>
      <c r="B49" s="16">
        <v>2</v>
      </c>
      <c r="C49" s="24" t="s">
        <v>20</v>
      </c>
      <c r="D49" s="5" t="s">
        <v>21</v>
      </c>
      <c r="E49" s="66" t="s">
        <v>76</v>
      </c>
      <c r="F49" s="67" t="s">
        <v>48</v>
      </c>
      <c r="G49" s="67">
        <v>3.8</v>
      </c>
      <c r="H49" s="67">
        <v>8.9</v>
      </c>
      <c r="I49" s="67">
        <v>17.2</v>
      </c>
      <c r="J49" s="67">
        <v>120.1</v>
      </c>
      <c r="K49" s="67">
        <v>311</v>
      </c>
      <c r="L49" s="48"/>
    </row>
    <row r="50" spans="1:12" ht="15.75" thickBot="1" x14ac:dyDescent="0.3">
      <c r="A50" s="15"/>
      <c r="B50" s="16"/>
      <c r="C50" s="11"/>
      <c r="D50" s="6"/>
      <c r="E50" s="66" t="s">
        <v>78</v>
      </c>
      <c r="F50" s="67" t="s">
        <v>79</v>
      </c>
      <c r="G50" s="67">
        <v>10.7</v>
      </c>
      <c r="H50" s="67">
        <v>7.7</v>
      </c>
      <c r="I50" s="67">
        <v>12.6</v>
      </c>
      <c r="J50" s="67">
        <v>253.3</v>
      </c>
      <c r="K50" s="67">
        <v>366</v>
      </c>
      <c r="L50" s="51"/>
    </row>
    <row r="51" spans="1:12" ht="15.75" thickBot="1" x14ac:dyDescent="0.3">
      <c r="A51" s="15"/>
      <c r="B51" s="16"/>
      <c r="C51" s="11"/>
      <c r="D51" s="7" t="s">
        <v>22</v>
      </c>
      <c r="E51" s="66" t="s">
        <v>77</v>
      </c>
      <c r="F51" s="67">
        <v>200</v>
      </c>
      <c r="G51" s="67">
        <v>4.0999999999999996</v>
      </c>
      <c r="H51" s="67">
        <v>3.5</v>
      </c>
      <c r="I51" s="67">
        <v>15.6</v>
      </c>
      <c r="J51" s="67">
        <v>118.6</v>
      </c>
      <c r="K51" s="67">
        <v>382</v>
      </c>
      <c r="L51" s="51"/>
    </row>
    <row r="52" spans="1:12" ht="15.75" thickBot="1" x14ac:dyDescent="0.3">
      <c r="A52" s="15"/>
      <c r="B52" s="16"/>
      <c r="C52" s="11"/>
      <c r="D52" s="7" t="s">
        <v>23</v>
      </c>
      <c r="E52" s="66" t="s">
        <v>65</v>
      </c>
      <c r="F52" s="67">
        <v>30</v>
      </c>
      <c r="G52" s="67">
        <v>1.2</v>
      </c>
      <c r="H52" s="67">
        <v>0.2</v>
      </c>
      <c r="I52" s="67">
        <v>7.8</v>
      </c>
      <c r="J52" s="67">
        <v>9</v>
      </c>
      <c r="K52" s="67" t="s">
        <v>49</v>
      </c>
      <c r="L52" s="51"/>
    </row>
    <row r="53" spans="1:12" ht="15" x14ac:dyDescent="0.25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.75" thickBot="1" x14ac:dyDescent="0.3">
      <c r="A56" s="17"/>
      <c r="B56" s="18"/>
      <c r="C56" s="8"/>
      <c r="D56" s="19" t="s">
        <v>39</v>
      </c>
      <c r="E56" s="9"/>
      <c r="F56" s="21">
        <v>529</v>
      </c>
      <c r="G56" s="21">
        <f t="shared" ref="G56" si="6">SUM(G49:G55)</f>
        <v>19.8</v>
      </c>
      <c r="H56" s="21">
        <f t="shared" ref="H56" si="7">SUM(H49:H55)</f>
        <v>20.3</v>
      </c>
      <c r="I56" s="21">
        <f t="shared" ref="I56" si="8">SUM(I49:I55)</f>
        <v>53.199999999999996</v>
      </c>
      <c r="J56" s="21">
        <f t="shared" ref="J56" si="9">SUM(J49:J55)</f>
        <v>501</v>
      </c>
      <c r="K56" s="27"/>
      <c r="L56" s="21">
        <f t="shared" ref="L56:L99" si="10">SUM(L49:L55)</f>
        <v>0</v>
      </c>
    </row>
    <row r="57" spans="1:12" ht="15.75" thickBot="1" x14ac:dyDescent="0.3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66" t="s">
        <v>80</v>
      </c>
      <c r="F57" s="67">
        <v>200</v>
      </c>
      <c r="G57" s="67">
        <v>0.4</v>
      </c>
      <c r="H57" s="67">
        <v>0</v>
      </c>
      <c r="I57" s="67">
        <v>10.4</v>
      </c>
      <c r="J57" s="67">
        <v>88.8</v>
      </c>
      <c r="K57" s="67">
        <v>339</v>
      </c>
      <c r="L57" s="51"/>
    </row>
    <row r="58" spans="1:12" ht="15.75" thickBot="1" x14ac:dyDescent="0.3">
      <c r="A58" s="15"/>
      <c r="B58" s="16"/>
      <c r="C58" s="11"/>
      <c r="D58" s="6"/>
      <c r="E58" s="66" t="s">
        <v>65</v>
      </c>
      <c r="F58" s="67">
        <v>60</v>
      </c>
      <c r="G58" s="67">
        <v>2.4</v>
      </c>
      <c r="H58" s="67">
        <v>0.4</v>
      </c>
      <c r="I58" s="67">
        <v>15.5</v>
      </c>
      <c r="J58" s="67">
        <v>18</v>
      </c>
      <c r="K58" s="67" t="s">
        <v>49</v>
      </c>
      <c r="L58" s="51"/>
    </row>
    <row r="59" spans="1:12" ht="15.75" thickBot="1" x14ac:dyDescent="0.3">
      <c r="A59" s="15"/>
      <c r="B59" s="16"/>
      <c r="C59" s="11"/>
      <c r="D59" s="6"/>
      <c r="E59" s="66" t="s">
        <v>81</v>
      </c>
      <c r="F59" s="67">
        <v>100</v>
      </c>
      <c r="G59" s="67">
        <v>1.3</v>
      </c>
      <c r="H59" s="67">
        <v>0.1</v>
      </c>
      <c r="I59" s="67">
        <v>8</v>
      </c>
      <c r="J59" s="67">
        <v>39.5</v>
      </c>
      <c r="K59" s="67">
        <v>71</v>
      </c>
      <c r="L59" s="51"/>
    </row>
    <row r="60" spans="1:12" ht="15.75" thickBot="1" x14ac:dyDescent="0.3">
      <c r="A60" s="15"/>
      <c r="B60" s="16"/>
      <c r="C60" s="11"/>
      <c r="D60" s="6"/>
      <c r="E60" s="66" t="s">
        <v>82</v>
      </c>
      <c r="F60" s="67">
        <v>200</v>
      </c>
      <c r="G60" s="67">
        <v>1.9</v>
      </c>
      <c r="H60" s="67">
        <v>2</v>
      </c>
      <c r="I60" s="67">
        <v>10.9</v>
      </c>
      <c r="J60" s="67">
        <v>113.4</v>
      </c>
      <c r="K60" s="67">
        <v>380</v>
      </c>
      <c r="L60" s="51"/>
    </row>
    <row r="61" spans="1:12" ht="15" x14ac:dyDescent="0.25">
      <c r="A61" s="17"/>
      <c r="B61" s="18"/>
      <c r="C61" s="8"/>
      <c r="D61" s="19" t="s">
        <v>39</v>
      </c>
      <c r="E61" s="9"/>
      <c r="F61" s="21">
        <v>560</v>
      </c>
      <c r="G61" s="21">
        <v>6</v>
      </c>
      <c r="H61" s="21">
        <v>2.5</v>
      </c>
      <c r="I61" s="21">
        <v>44.8</v>
      </c>
      <c r="J61" s="21">
        <v>259.7</v>
      </c>
      <c r="K61" s="27"/>
      <c r="L61" s="21">
        <f ca="1">SUM(L57:L66)</f>
        <v>0</v>
      </c>
    </row>
    <row r="62" spans="1:12" ht="15.75" thickBot="1" x14ac:dyDescent="0.3">
      <c r="A62" s="14">
        <f>A49</f>
        <v>1</v>
      </c>
      <c r="B62" s="14">
        <f>B49</f>
        <v>2</v>
      </c>
      <c r="C62" s="10" t="s">
        <v>26</v>
      </c>
      <c r="D62" s="7" t="s">
        <v>27</v>
      </c>
      <c r="E62" s="50"/>
      <c r="F62" s="51"/>
      <c r="G62" s="51"/>
      <c r="H62" s="51"/>
      <c r="I62" s="51"/>
      <c r="J62" s="51"/>
      <c r="K62" s="52"/>
      <c r="L62" s="51"/>
    </row>
    <row r="63" spans="1:12" ht="15.75" thickBot="1" x14ac:dyDescent="0.3">
      <c r="A63" s="15"/>
      <c r="B63" s="16"/>
      <c r="C63" s="11"/>
      <c r="D63" s="7" t="s">
        <v>28</v>
      </c>
      <c r="E63" s="66" t="s">
        <v>83</v>
      </c>
      <c r="F63" s="67" t="s">
        <v>84</v>
      </c>
      <c r="G63" s="67">
        <v>1.4</v>
      </c>
      <c r="H63" s="67">
        <v>2.5</v>
      </c>
      <c r="I63" s="67">
        <v>6.7</v>
      </c>
      <c r="J63" s="67">
        <v>72.8</v>
      </c>
      <c r="K63" s="67">
        <v>124</v>
      </c>
      <c r="L63" s="51"/>
    </row>
    <row r="64" spans="1:12" ht="15.75" thickBot="1" x14ac:dyDescent="0.3">
      <c r="A64" s="15"/>
      <c r="B64" s="16"/>
      <c r="C64" s="11"/>
      <c r="D64" s="7" t="s">
        <v>29</v>
      </c>
      <c r="E64" s="66" t="s">
        <v>86</v>
      </c>
      <c r="F64" s="67" t="s">
        <v>87</v>
      </c>
      <c r="G64" s="67">
        <v>6.9</v>
      </c>
      <c r="H64" s="67">
        <v>8.6999999999999993</v>
      </c>
      <c r="I64" s="67">
        <v>8</v>
      </c>
      <c r="J64" s="67">
        <v>147.4</v>
      </c>
      <c r="K64" s="67">
        <v>462</v>
      </c>
      <c r="L64" s="51"/>
    </row>
    <row r="65" spans="1:12" ht="15.75" thickBot="1" x14ac:dyDescent="0.3">
      <c r="A65" s="15"/>
      <c r="B65" s="16"/>
      <c r="C65" s="11"/>
      <c r="D65" s="7" t="s">
        <v>30</v>
      </c>
      <c r="E65" s="66" t="s">
        <v>85</v>
      </c>
      <c r="F65" s="67" t="s">
        <v>48</v>
      </c>
      <c r="G65" s="67">
        <v>6.6</v>
      </c>
      <c r="H65" s="67">
        <v>2.7</v>
      </c>
      <c r="I65" s="67">
        <v>29.4</v>
      </c>
      <c r="J65" s="67">
        <v>130</v>
      </c>
      <c r="K65" s="67">
        <v>332</v>
      </c>
      <c r="L65" s="51"/>
    </row>
    <row r="66" spans="1:12" ht="15.75" thickBot="1" x14ac:dyDescent="0.3">
      <c r="A66" s="15"/>
      <c r="B66" s="16"/>
      <c r="C66" s="11"/>
      <c r="D66" s="7" t="s">
        <v>31</v>
      </c>
      <c r="E66" s="66" t="s">
        <v>88</v>
      </c>
      <c r="F66" s="67">
        <v>200</v>
      </c>
      <c r="G66" s="67">
        <v>1.3</v>
      </c>
      <c r="H66" s="67">
        <v>0.1</v>
      </c>
      <c r="I66" s="67">
        <v>21.4</v>
      </c>
      <c r="J66" s="67">
        <v>130</v>
      </c>
      <c r="K66" s="67" t="s">
        <v>89</v>
      </c>
      <c r="L66" s="51"/>
    </row>
    <row r="67" spans="1:12" ht="15.75" thickBot="1" x14ac:dyDescent="0.3">
      <c r="A67" s="15"/>
      <c r="B67" s="16"/>
      <c r="C67" s="11"/>
      <c r="D67" s="7" t="s">
        <v>32</v>
      </c>
      <c r="E67" s="66" t="s">
        <v>65</v>
      </c>
      <c r="F67" s="67">
        <v>60</v>
      </c>
      <c r="G67" s="67">
        <v>2.4</v>
      </c>
      <c r="H67" s="67">
        <v>0.4</v>
      </c>
      <c r="I67" s="67">
        <v>15.5</v>
      </c>
      <c r="J67" s="67">
        <v>18</v>
      </c>
      <c r="K67" s="67" t="s">
        <v>49</v>
      </c>
      <c r="L67" s="51"/>
    </row>
    <row r="68" spans="1:12" ht="15.75" thickBot="1" x14ac:dyDescent="0.3">
      <c r="A68" s="15"/>
      <c r="B68" s="16"/>
      <c r="C68" s="11"/>
      <c r="D68" s="7" t="s">
        <v>33</v>
      </c>
      <c r="E68" s="66" t="s">
        <v>66</v>
      </c>
      <c r="F68" s="67">
        <v>60</v>
      </c>
      <c r="G68" s="67">
        <v>1.7</v>
      </c>
      <c r="H68" s="67">
        <v>0.4</v>
      </c>
      <c r="I68" s="67">
        <v>14.8</v>
      </c>
      <c r="J68" s="67">
        <v>0.1</v>
      </c>
      <c r="K68" s="67" t="s">
        <v>49</v>
      </c>
      <c r="L68" s="51"/>
    </row>
    <row r="69" spans="1:12" ht="15.75" thickBot="1" x14ac:dyDescent="0.3">
      <c r="A69" s="15"/>
      <c r="B69" s="16"/>
      <c r="C69" s="11"/>
      <c r="D69" s="6"/>
      <c r="E69" s="66" t="s">
        <v>90</v>
      </c>
      <c r="F69" s="67">
        <v>20</v>
      </c>
      <c r="G69" s="67">
        <v>0.5</v>
      </c>
      <c r="H69" s="67">
        <v>0.7</v>
      </c>
      <c r="I69" s="67">
        <v>15.5</v>
      </c>
      <c r="J69" s="67">
        <v>41</v>
      </c>
      <c r="K69" s="67" t="s">
        <v>49</v>
      </c>
      <c r="L69" s="51"/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.75" thickBot="1" x14ac:dyDescent="0.3">
      <c r="A71" s="17"/>
      <c r="B71" s="18"/>
      <c r="C71" s="8"/>
      <c r="D71" s="19" t="s">
        <v>39</v>
      </c>
      <c r="E71" s="9"/>
      <c r="F71" s="21">
        <v>823</v>
      </c>
      <c r="G71" s="21">
        <v>27.3</v>
      </c>
      <c r="H71" s="21">
        <v>23.7</v>
      </c>
      <c r="I71" s="21">
        <v>120.6</v>
      </c>
      <c r="J71" s="21">
        <v>636.29999999999995</v>
      </c>
      <c r="K71" s="27"/>
      <c r="L71" s="21">
        <f t="shared" ref="L71" ca="1" si="11">SUM(L68:L76)</f>
        <v>0</v>
      </c>
    </row>
    <row r="72" spans="1:12" ht="15.75" thickBot="1" x14ac:dyDescent="0.3">
      <c r="A72" s="14">
        <f>A49</f>
        <v>1</v>
      </c>
      <c r="B72" s="14">
        <f>B49</f>
        <v>2</v>
      </c>
      <c r="C72" s="10" t="s">
        <v>34</v>
      </c>
      <c r="D72" s="12" t="s">
        <v>35</v>
      </c>
      <c r="E72" s="66" t="s">
        <v>91</v>
      </c>
      <c r="F72" s="67">
        <v>100</v>
      </c>
      <c r="G72" s="67">
        <v>5.3</v>
      </c>
      <c r="H72" s="67">
        <v>11.7</v>
      </c>
      <c r="I72" s="67">
        <v>44.4</v>
      </c>
      <c r="J72" s="67">
        <v>258</v>
      </c>
      <c r="K72" s="67">
        <v>769</v>
      </c>
      <c r="L72" s="51"/>
    </row>
    <row r="73" spans="1:12" ht="15.75" thickBot="1" x14ac:dyDescent="0.3">
      <c r="A73" s="15"/>
      <c r="B73" s="16"/>
      <c r="C73" s="11"/>
      <c r="D73" s="12" t="s">
        <v>31</v>
      </c>
      <c r="E73" s="66" t="s">
        <v>92</v>
      </c>
      <c r="F73" s="67">
        <v>200</v>
      </c>
      <c r="G73" s="67">
        <v>2.7</v>
      </c>
      <c r="H73" s="67">
        <v>2.2000000000000002</v>
      </c>
      <c r="I73" s="67">
        <v>17.3</v>
      </c>
      <c r="J73" s="67">
        <v>161.4</v>
      </c>
      <c r="K73" s="67">
        <v>361</v>
      </c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.75" thickBot="1" x14ac:dyDescent="0.3">
      <c r="A76" s="17"/>
      <c r="B76" s="18"/>
      <c r="C76" s="8"/>
      <c r="D76" s="19" t="s">
        <v>39</v>
      </c>
      <c r="E76" s="9"/>
      <c r="F76" s="21">
        <f>SUM(F72:F75)</f>
        <v>300</v>
      </c>
      <c r="G76" s="21">
        <f t="shared" ref="G76" si="12">SUM(G72:G75)</f>
        <v>8</v>
      </c>
      <c r="H76" s="21">
        <f t="shared" ref="H76" si="13">SUM(H72:H75)</f>
        <v>13.899999999999999</v>
      </c>
      <c r="I76" s="21">
        <f t="shared" ref="I76" si="14">SUM(I72:I75)</f>
        <v>61.7</v>
      </c>
      <c r="J76" s="21">
        <f t="shared" ref="J76" si="15">SUM(J72:J75)</f>
        <v>419.4</v>
      </c>
      <c r="K76" s="27"/>
      <c r="L76" s="21">
        <f t="shared" ref="L76" ca="1" si="16">SUM(L69:L75)</f>
        <v>0</v>
      </c>
    </row>
    <row r="77" spans="1:12" ht="15.75" thickBot="1" x14ac:dyDescent="0.3">
      <c r="A77" s="14">
        <f>A49</f>
        <v>1</v>
      </c>
      <c r="B77" s="14">
        <f>B49</f>
        <v>2</v>
      </c>
      <c r="C77" s="10" t="s">
        <v>36</v>
      </c>
      <c r="D77" s="7" t="s">
        <v>21</v>
      </c>
      <c r="E77" s="66" t="s">
        <v>93</v>
      </c>
      <c r="F77" s="67" t="s">
        <v>94</v>
      </c>
      <c r="G77" s="67">
        <v>12</v>
      </c>
      <c r="H77" s="67">
        <v>15.1</v>
      </c>
      <c r="I77" s="67">
        <v>12.8</v>
      </c>
      <c r="J77" s="67">
        <v>306.5</v>
      </c>
      <c r="K77" s="67">
        <v>289</v>
      </c>
      <c r="L77" s="51"/>
    </row>
    <row r="78" spans="1:12" ht="15.75" thickBot="1" x14ac:dyDescent="0.3">
      <c r="A78" s="15"/>
      <c r="B78" s="16"/>
      <c r="C78" s="11"/>
      <c r="D78" s="7" t="s">
        <v>30</v>
      </c>
      <c r="E78" s="50"/>
      <c r="F78" s="51"/>
      <c r="G78" s="51"/>
      <c r="H78" s="51"/>
      <c r="I78" s="51"/>
      <c r="J78" s="51"/>
      <c r="K78" s="52"/>
      <c r="L78" s="51"/>
    </row>
    <row r="79" spans="1:12" ht="15.75" thickBot="1" x14ac:dyDescent="0.3">
      <c r="A79" s="15"/>
      <c r="B79" s="16"/>
      <c r="C79" s="11"/>
      <c r="D79" s="7" t="s">
        <v>31</v>
      </c>
      <c r="E79" s="66" t="s">
        <v>95</v>
      </c>
      <c r="F79" s="75">
        <v>200</v>
      </c>
      <c r="G79" s="75">
        <v>0.1</v>
      </c>
      <c r="H79" s="75">
        <v>0</v>
      </c>
      <c r="I79" s="75">
        <v>9.3000000000000007</v>
      </c>
      <c r="J79" s="75">
        <v>37</v>
      </c>
      <c r="K79" s="75">
        <v>686</v>
      </c>
      <c r="L79" s="51"/>
    </row>
    <row r="80" spans="1:12" ht="15.75" thickBot="1" x14ac:dyDescent="0.3">
      <c r="A80" s="15"/>
      <c r="B80" s="16"/>
      <c r="C80" s="11"/>
      <c r="D80" s="7" t="s">
        <v>23</v>
      </c>
      <c r="E80" s="66" t="s">
        <v>65</v>
      </c>
      <c r="F80" s="67">
        <v>50</v>
      </c>
      <c r="G80" s="67">
        <v>2</v>
      </c>
      <c r="H80" s="67">
        <v>0.3</v>
      </c>
      <c r="I80" s="67">
        <v>8.9</v>
      </c>
      <c r="J80" s="67">
        <v>15</v>
      </c>
      <c r="K80" s="67" t="s">
        <v>49</v>
      </c>
      <c r="L80" s="51"/>
    </row>
    <row r="81" spans="1:12" ht="15.75" thickBot="1" x14ac:dyDescent="0.3">
      <c r="A81" s="15"/>
      <c r="B81" s="16"/>
      <c r="C81" s="11"/>
      <c r="D81" s="6"/>
      <c r="E81" s="66" t="s">
        <v>66</v>
      </c>
      <c r="F81" s="67">
        <v>60</v>
      </c>
      <c r="G81" s="67">
        <v>1.7</v>
      </c>
      <c r="H81" s="67">
        <v>0.4</v>
      </c>
      <c r="I81" s="67">
        <v>14.8</v>
      </c>
      <c r="J81" s="67">
        <v>18</v>
      </c>
      <c r="K81" s="67" t="s">
        <v>49</v>
      </c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.75" thickBot="1" x14ac:dyDescent="0.3">
      <c r="A83" s="17"/>
      <c r="B83" s="18"/>
      <c r="C83" s="8"/>
      <c r="D83" s="19" t="s">
        <v>39</v>
      </c>
      <c r="E83" s="9"/>
      <c r="F83" s="21">
        <v>573</v>
      </c>
      <c r="G83" s="21">
        <f t="shared" ref="G83" si="17">SUM(G77:G82)</f>
        <v>15.799999999999999</v>
      </c>
      <c r="H83" s="21">
        <f t="shared" ref="H83" si="18">SUM(H77:H82)</f>
        <v>15.8</v>
      </c>
      <c r="I83" s="21">
        <f t="shared" ref="I83" si="19">SUM(I77:I82)</f>
        <v>45.8</v>
      </c>
      <c r="J83" s="21">
        <f t="shared" ref="J83" si="20">SUM(J77:J82)</f>
        <v>376.5</v>
      </c>
      <c r="K83" s="27"/>
      <c r="L83" s="21">
        <f t="shared" ref="L83" ca="1" si="21">SUM(L77:L85)</f>
        <v>0</v>
      </c>
    </row>
    <row r="84" spans="1:12" ht="15.75" thickBot="1" x14ac:dyDescent="0.3">
      <c r="A84" s="14">
        <f>A49</f>
        <v>1</v>
      </c>
      <c r="B84" s="14">
        <f>B49</f>
        <v>2</v>
      </c>
      <c r="C84" s="10" t="s">
        <v>37</v>
      </c>
      <c r="D84" s="12" t="s">
        <v>38</v>
      </c>
      <c r="E84" s="74" t="s">
        <v>96</v>
      </c>
      <c r="F84" s="67">
        <v>200</v>
      </c>
      <c r="G84" s="67">
        <v>3.4</v>
      </c>
      <c r="H84" s="67">
        <v>5</v>
      </c>
      <c r="I84" s="67">
        <v>12.6</v>
      </c>
      <c r="J84" s="67">
        <v>162</v>
      </c>
      <c r="K84" s="67">
        <v>386</v>
      </c>
      <c r="L84" s="51"/>
    </row>
    <row r="85" spans="1:12" ht="15" x14ac:dyDescent="0.25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7"/>
      <c r="B90" s="18"/>
      <c r="C90" s="8"/>
      <c r="D90" s="20" t="s">
        <v>39</v>
      </c>
      <c r="E90" s="9"/>
      <c r="F90" s="21">
        <f>SUM(F84:F89)</f>
        <v>200</v>
      </c>
      <c r="G90" s="21">
        <f t="shared" ref="G90" si="22">SUM(G84:G89)</f>
        <v>3.4</v>
      </c>
      <c r="H90" s="21">
        <f t="shared" ref="H90" si="23">SUM(H84:H89)</f>
        <v>5</v>
      </c>
      <c r="I90" s="21">
        <f t="shared" ref="I90" si="24">SUM(I84:I89)</f>
        <v>12.6</v>
      </c>
      <c r="J90" s="21">
        <f t="shared" ref="J90" si="25">SUM(J84:J89)</f>
        <v>162</v>
      </c>
      <c r="K90" s="27"/>
      <c r="L90" s="21">
        <f t="shared" ref="L90" ca="1" si="26">SUM(L84:L92)</f>
        <v>0</v>
      </c>
    </row>
    <row r="91" spans="1:12" ht="15.75" customHeight="1" thickBot="1" x14ac:dyDescent="0.25">
      <c r="A91" s="36">
        <f>A49</f>
        <v>1</v>
      </c>
      <c r="B91" s="36">
        <f>B49</f>
        <v>2</v>
      </c>
      <c r="C91" s="61" t="s">
        <v>4</v>
      </c>
      <c r="D91" s="62"/>
      <c r="E91" s="33"/>
      <c r="F91" s="34">
        <f>F56+F61+F71+F76+F83+F90</f>
        <v>2985</v>
      </c>
      <c r="G91" s="34">
        <f>G56+G61+G71+G76+G83+G90</f>
        <v>80.300000000000011</v>
      </c>
      <c r="H91" s="34">
        <f>H56+H61+H71+H76+H83+H90</f>
        <v>81.2</v>
      </c>
      <c r="I91" s="34">
        <f>I56+I61+I71+I76+I83+I90</f>
        <v>338.70000000000005</v>
      </c>
      <c r="J91" s="34">
        <f>J56+J61+J71+J76+J83+J90</f>
        <v>2354.9</v>
      </c>
      <c r="K91" s="35"/>
      <c r="L91" s="34">
        <f ca="1">L56+L61+L71+L76+L83+L90</f>
        <v>0</v>
      </c>
    </row>
    <row r="92" spans="1:12" ht="15.75" thickBot="1" x14ac:dyDescent="0.3">
      <c r="A92" s="22">
        <v>1</v>
      </c>
      <c r="B92" s="23">
        <v>3</v>
      </c>
      <c r="C92" s="24" t="s">
        <v>20</v>
      </c>
      <c r="D92" s="5" t="s">
        <v>21</v>
      </c>
      <c r="E92" s="66" t="s">
        <v>97</v>
      </c>
      <c r="F92" s="67" t="s">
        <v>48</v>
      </c>
      <c r="G92" s="67">
        <v>3.2</v>
      </c>
      <c r="H92" s="67">
        <v>7.2</v>
      </c>
      <c r="I92" s="67">
        <v>26</v>
      </c>
      <c r="J92" s="67">
        <v>161</v>
      </c>
      <c r="K92" s="67">
        <v>302</v>
      </c>
      <c r="L92" s="48"/>
    </row>
    <row r="93" spans="1:12" ht="15.75" thickBot="1" x14ac:dyDescent="0.3">
      <c r="A93" s="25"/>
      <c r="B93" s="16"/>
      <c r="C93" s="11"/>
      <c r="D93" s="6"/>
      <c r="E93" s="66" t="s">
        <v>100</v>
      </c>
      <c r="F93" s="67" t="s">
        <v>101</v>
      </c>
      <c r="G93" s="67">
        <v>2.4</v>
      </c>
      <c r="H93" s="67">
        <v>13.7</v>
      </c>
      <c r="I93" s="67">
        <v>0.8</v>
      </c>
      <c r="J93" s="67">
        <v>170</v>
      </c>
      <c r="K93" s="67">
        <v>413</v>
      </c>
      <c r="L93" s="51"/>
    </row>
    <row r="94" spans="1:12" ht="15.75" thickBot="1" x14ac:dyDescent="0.3">
      <c r="A94" s="25"/>
      <c r="B94" s="16"/>
      <c r="C94" s="11"/>
      <c r="D94" s="7" t="s">
        <v>22</v>
      </c>
      <c r="E94" s="66" t="s">
        <v>98</v>
      </c>
      <c r="F94" s="67" t="s">
        <v>99</v>
      </c>
      <c r="G94" s="67">
        <v>1.5</v>
      </c>
      <c r="H94" s="67">
        <v>1.4</v>
      </c>
      <c r="I94" s="67">
        <v>10.9</v>
      </c>
      <c r="J94" s="67">
        <v>81</v>
      </c>
      <c r="K94" s="67">
        <v>378</v>
      </c>
      <c r="L94" s="51"/>
    </row>
    <row r="95" spans="1:12" ht="15.75" thickBot="1" x14ac:dyDescent="0.3">
      <c r="A95" s="25"/>
      <c r="B95" s="16"/>
      <c r="C95" s="11"/>
      <c r="D95" s="7" t="s">
        <v>23</v>
      </c>
      <c r="E95" s="66" t="s">
        <v>65</v>
      </c>
      <c r="F95" s="67">
        <v>50</v>
      </c>
      <c r="G95" s="67">
        <v>2</v>
      </c>
      <c r="H95" s="67">
        <v>0.3</v>
      </c>
      <c r="I95" s="67">
        <v>12.9</v>
      </c>
      <c r="J95" s="67">
        <v>15</v>
      </c>
      <c r="K95" s="67" t="s">
        <v>49</v>
      </c>
      <c r="L95" s="51"/>
    </row>
    <row r="96" spans="1:12" ht="15.75" thickBot="1" x14ac:dyDescent="0.3">
      <c r="A96" s="25"/>
      <c r="B96" s="16"/>
      <c r="C96" s="11"/>
      <c r="D96" s="7" t="s">
        <v>24</v>
      </c>
      <c r="E96" s="50"/>
      <c r="F96" s="51"/>
      <c r="G96" s="51"/>
      <c r="H96" s="51"/>
      <c r="I96" s="51"/>
      <c r="J96" s="51"/>
      <c r="K96" s="52"/>
      <c r="L96" s="51"/>
    </row>
    <row r="97" spans="1:12" ht="15.75" thickBot="1" x14ac:dyDescent="0.3">
      <c r="A97" s="25"/>
      <c r="B97" s="16"/>
      <c r="C97" s="11"/>
      <c r="D97" s="6"/>
      <c r="E97" s="66" t="s">
        <v>102</v>
      </c>
      <c r="F97" s="67">
        <v>40</v>
      </c>
      <c r="G97" s="67">
        <v>5.0999999999999996</v>
      </c>
      <c r="H97" s="67">
        <v>4.5999999999999996</v>
      </c>
      <c r="I97" s="67">
        <v>0.3</v>
      </c>
      <c r="J97" s="67">
        <v>63</v>
      </c>
      <c r="K97" s="67">
        <v>209</v>
      </c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.75" thickBot="1" x14ac:dyDescent="0.3">
      <c r="A99" s="26"/>
      <c r="B99" s="18"/>
      <c r="C99" s="8"/>
      <c r="D99" s="19" t="s">
        <v>39</v>
      </c>
      <c r="E99" s="9"/>
      <c r="F99" s="21">
        <v>554</v>
      </c>
      <c r="G99" s="21">
        <v>13.2</v>
      </c>
      <c r="H99" s="21">
        <f t="shared" ref="H99" si="27">SUM(H92:H98)</f>
        <v>27.199999999999996</v>
      </c>
      <c r="I99" s="21">
        <f t="shared" ref="I99" si="28">SUM(I92:I98)</f>
        <v>50.9</v>
      </c>
      <c r="J99" s="21">
        <f t="shared" ref="J99" si="29">SUM(J92:J98)</f>
        <v>490</v>
      </c>
      <c r="K99" s="27"/>
      <c r="L99" s="21">
        <f t="shared" si="10"/>
        <v>0</v>
      </c>
    </row>
    <row r="100" spans="1:12" ht="15.75" thickBot="1" x14ac:dyDescent="0.3">
      <c r="A100" s="28">
        <f>A92</f>
        <v>1</v>
      </c>
      <c r="B100" s="14">
        <f>B92</f>
        <v>3</v>
      </c>
      <c r="C100" s="10" t="s">
        <v>25</v>
      </c>
      <c r="D100" s="12" t="s">
        <v>24</v>
      </c>
      <c r="E100" s="66" t="s">
        <v>103</v>
      </c>
      <c r="F100" s="67">
        <v>200</v>
      </c>
      <c r="G100" s="67">
        <v>3</v>
      </c>
      <c r="H100" s="67">
        <v>1</v>
      </c>
      <c r="I100" s="67">
        <v>22</v>
      </c>
      <c r="J100" s="67">
        <v>172</v>
      </c>
      <c r="K100" s="67">
        <v>340</v>
      </c>
      <c r="L100" s="51"/>
    </row>
    <row r="101" spans="1:12" ht="15.75" thickBot="1" x14ac:dyDescent="0.3">
      <c r="A101" s="25"/>
      <c r="B101" s="16"/>
      <c r="C101" s="11"/>
      <c r="D101" s="6"/>
      <c r="E101" s="66" t="s">
        <v>104</v>
      </c>
      <c r="F101" s="67">
        <v>100</v>
      </c>
      <c r="G101" s="67">
        <v>3.3</v>
      </c>
      <c r="H101" s="67">
        <v>2.2999999999999998</v>
      </c>
      <c r="I101" s="67">
        <v>6.5</v>
      </c>
      <c r="J101" s="67">
        <v>65.400000000000006</v>
      </c>
      <c r="K101" s="67">
        <v>45</v>
      </c>
      <c r="L101" s="51"/>
    </row>
    <row r="102" spans="1:12" ht="15.75" thickBot="1" x14ac:dyDescent="0.3">
      <c r="A102" s="25"/>
      <c r="B102" s="16"/>
      <c r="C102" s="11"/>
      <c r="D102" s="6"/>
      <c r="E102" s="66" t="s">
        <v>105</v>
      </c>
      <c r="F102" s="67">
        <v>200</v>
      </c>
      <c r="G102" s="67">
        <v>1</v>
      </c>
      <c r="H102" s="67">
        <v>0</v>
      </c>
      <c r="I102" s="67">
        <v>10.199999999999999</v>
      </c>
      <c r="J102" s="67">
        <v>73.099999999999994</v>
      </c>
      <c r="K102" s="67">
        <v>389</v>
      </c>
      <c r="L102" s="51"/>
    </row>
    <row r="103" spans="1:12" ht="15.75" thickBot="1" x14ac:dyDescent="0.3">
      <c r="A103" s="25"/>
      <c r="B103" s="16"/>
      <c r="C103" s="11"/>
      <c r="D103" s="6"/>
      <c r="E103" s="66" t="s">
        <v>65</v>
      </c>
      <c r="F103" s="67">
        <v>50</v>
      </c>
      <c r="G103" s="67">
        <v>2</v>
      </c>
      <c r="H103" s="67">
        <v>0.3</v>
      </c>
      <c r="I103" s="67">
        <v>12.9</v>
      </c>
      <c r="J103" s="67">
        <v>15</v>
      </c>
      <c r="K103" s="67" t="s">
        <v>49</v>
      </c>
      <c r="L103" s="51"/>
    </row>
    <row r="104" spans="1:12" ht="15.75" thickBot="1" x14ac:dyDescent="0.3">
      <c r="A104" s="26"/>
      <c r="B104" s="18"/>
      <c r="C104" s="8"/>
      <c r="D104" s="19" t="s">
        <v>39</v>
      </c>
      <c r="E104" s="9"/>
      <c r="F104" s="21">
        <v>550</v>
      </c>
      <c r="G104" s="21">
        <v>9.3000000000000007</v>
      </c>
      <c r="H104" s="21">
        <f t="shared" ref="H104" si="30">SUM(H100:H102)</f>
        <v>3.3</v>
      </c>
      <c r="I104" s="21">
        <v>51.6</v>
      </c>
      <c r="J104" s="21">
        <v>325.5</v>
      </c>
      <c r="K104" s="27"/>
      <c r="L104" s="21">
        <f t="shared" ref="L104" ca="1" si="31">SUM(L100:L109)</f>
        <v>0</v>
      </c>
    </row>
    <row r="105" spans="1:12" ht="15.75" thickBot="1" x14ac:dyDescent="0.3">
      <c r="A105" s="28">
        <f>A92</f>
        <v>1</v>
      </c>
      <c r="B105" s="14">
        <f>B92</f>
        <v>3</v>
      </c>
      <c r="C105" s="10" t="s">
        <v>26</v>
      </c>
      <c r="D105" s="7" t="s">
        <v>27</v>
      </c>
      <c r="E105" s="66" t="s">
        <v>110</v>
      </c>
      <c r="F105" s="67">
        <v>60</v>
      </c>
      <c r="G105" s="67">
        <v>2.2000000000000002</v>
      </c>
      <c r="H105" s="67">
        <v>5.3</v>
      </c>
      <c r="I105" s="67">
        <v>4.9000000000000004</v>
      </c>
      <c r="J105" s="67">
        <v>85.5</v>
      </c>
      <c r="K105" s="67">
        <v>37</v>
      </c>
      <c r="L105" s="51"/>
    </row>
    <row r="106" spans="1:12" ht="15.75" thickBot="1" x14ac:dyDescent="0.3">
      <c r="A106" s="25"/>
      <c r="B106" s="16"/>
      <c r="C106" s="11"/>
      <c r="D106" s="7" t="s">
        <v>28</v>
      </c>
      <c r="E106" s="66" t="s">
        <v>106</v>
      </c>
      <c r="F106" s="67">
        <v>200</v>
      </c>
      <c r="G106" s="67">
        <v>3</v>
      </c>
      <c r="H106" s="67">
        <v>4.7</v>
      </c>
      <c r="I106" s="67">
        <v>12.2</v>
      </c>
      <c r="J106" s="67">
        <v>136.80000000000001</v>
      </c>
      <c r="K106" s="67">
        <v>102</v>
      </c>
      <c r="L106" s="51"/>
    </row>
    <row r="107" spans="1:12" ht="15.75" thickBot="1" x14ac:dyDescent="0.3">
      <c r="A107" s="25"/>
      <c r="B107" s="16"/>
      <c r="C107" s="11"/>
      <c r="D107" s="7" t="s">
        <v>29</v>
      </c>
      <c r="E107" s="66" t="s">
        <v>108</v>
      </c>
      <c r="F107" s="67" t="s">
        <v>109</v>
      </c>
      <c r="G107" s="67">
        <v>7.5</v>
      </c>
      <c r="H107" s="67">
        <v>3.7</v>
      </c>
      <c r="I107" s="67">
        <v>3.1</v>
      </c>
      <c r="J107" s="67">
        <v>124.2</v>
      </c>
      <c r="K107" s="67">
        <v>374</v>
      </c>
      <c r="L107" s="51"/>
    </row>
    <row r="108" spans="1:12" ht="15.75" thickBot="1" x14ac:dyDescent="0.3">
      <c r="A108" s="25"/>
      <c r="B108" s="16"/>
      <c r="C108" s="11"/>
      <c r="D108" s="7" t="s">
        <v>30</v>
      </c>
      <c r="E108" s="66" t="s">
        <v>107</v>
      </c>
      <c r="F108" s="67" t="s">
        <v>48</v>
      </c>
      <c r="G108" s="67">
        <v>8</v>
      </c>
      <c r="H108" s="67">
        <v>2.9</v>
      </c>
      <c r="I108" s="67">
        <v>37</v>
      </c>
      <c r="J108" s="67">
        <v>155</v>
      </c>
      <c r="K108" s="67">
        <v>297</v>
      </c>
      <c r="L108" s="51"/>
    </row>
    <row r="109" spans="1:12" ht="15.75" thickBot="1" x14ac:dyDescent="0.3">
      <c r="A109" s="25"/>
      <c r="B109" s="16"/>
      <c r="C109" s="11"/>
      <c r="D109" s="7" t="s">
        <v>31</v>
      </c>
      <c r="E109" s="66" t="s">
        <v>111</v>
      </c>
      <c r="F109" s="67">
        <v>180</v>
      </c>
      <c r="G109" s="67">
        <v>0.2</v>
      </c>
      <c r="H109" s="67">
        <v>0.1</v>
      </c>
      <c r="I109" s="67">
        <v>15.5</v>
      </c>
      <c r="J109" s="67">
        <v>61.2</v>
      </c>
      <c r="K109" s="67">
        <v>631</v>
      </c>
      <c r="L109" s="51"/>
    </row>
    <row r="110" spans="1:12" ht="15.75" thickBot="1" x14ac:dyDescent="0.3">
      <c r="A110" s="25"/>
      <c r="B110" s="16"/>
      <c r="C110" s="11"/>
      <c r="D110" s="7" t="s">
        <v>32</v>
      </c>
      <c r="E110" s="66" t="s">
        <v>65</v>
      </c>
      <c r="F110" s="67">
        <v>50</v>
      </c>
      <c r="G110" s="67">
        <v>2</v>
      </c>
      <c r="H110" s="67">
        <v>0.3</v>
      </c>
      <c r="I110" s="67">
        <v>12.9</v>
      </c>
      <c r="J110" s="67">
        <v>15</v>
      </c>
      <c r="K110" s="67" t="s">
        <v>49</v>
      </c>
      <c r="L110" s="51"/>
    </row>
    <row r="111" spans="1:12" ht="15.75" thickBot="1" x14ac:dyDescent="0.3">
      <c r="A111" s="25"/>
      <c r="B111" s="16"/>
      <c r="C111" s="11"/>
      <c r="D111" s="7" t="s">
        <v>33</v>
      </c>
      <c r="E111" s="66" t="s">
        <v>66</v>
      </c>
      <c r="F111" s="67">
        <v>60</v>
      </c>
      <c r="G111" s="67">
        <v>1.7</v>
      </c>
      <c r="H111" s="67">
        <v>0.4</v>
      </c>
      <c r="I111" s="67">
        <v>14.8</v>
      </c>
      <c r="J111" s="67">
        <v>18</v>
      </c>
      <c r="K111" s="67" t="s">
        <v>49</v>
      </c>
      <c r="L111" s="51"/>
    </row>
    <row r="112" spans="1:12" ht="15.75" thickBot="1" x14ac:dyDescent="0.3">
      <c r="A112" s="25"/>
      <c r="B112" s="16"/>
      <c r="C112" s="11"/>
      <c r="D112" s="6"/>
      <c r="E112" s="66" t="s">
        <v>112</v>
      </c>
      <c r="F112" s="67">
        <v>30</v>
      </c>
      <c r="G112" s="67">
        <v>1.9</v>
      </c>
      <c r="H112" s="67">
        <v>2.5</v>
      </c>
      <c r="I112" s="67">
        <v>19.5</v>
      </c>
      <c r="J112" s="67">
        <v>25</v>
      </c>
      <c r="K112" s="67" t="s">
        <v>49</v>
      </c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.75" thickBot="1" x14ac:dyDescent="0.3">
      <c r="A114" s="26"/>
      <c r="B114" s="18"/>
      <c r="C114" s="8"/>
      <c r="D114" s="19" t="s">
        <v>39</v>
      </c>
      <c r="E114" s="9"/>
      <c r="F114" s="21">
        <v>865</v>
      </c>
      <c r="G114" s="21">
        <f t="shared" ref="G114" si="32">SUM(G105:G113)</f>
        <v>26.499999999999996</v>
      </c>
      <c r="H114" s="21">
        <f t="shared" ref="H114" si="33">SUM(H105:H113)</f>
        <v>19.899999999999999</v>
      </c>
      <c r="I114" s="21">
        <f t="shared" ref="I114" si="34">SUM(I105:I113)</f>
        <v>119.9</v>
      </c>
      <c r="J114" s="21">
        <v>556.9</v>
      </c>
      <c r="K114" s="27"/>
      <c r="L114" s="21">
        <f t="shared" ref="L114" ca="1" si="35">SUM(L111:L119)</f>
        <v>0</v>
      </c>
    </row>
    <row r="115" spans="1:12" ht="15.75" thickBot="1" x14ac:dyDescent="0.3">
      <c r="A115" s="28">
        <f>A92</f>
        <v>1</v>
      </c>
      <c r="B115" s="14">
        <f>B92</f>
        <v>3</v>
      </c>
      <c r="C115" s="10" t="s">
        <v>34</v>
      </c>
      <c r="D115" s="12" t="s">
        <v>35</v>
      </c>
      <c r="E115" s="66" t="s">
        <v>113</v>
      </c>
      <c r="F115" s="67">
        <v>90</v>
      </c>
      <c r="G115" s="67">
        <v>6</v>
      </c>
      <c r="H115" s="67">
        <v>5.0999999999999996</v>
      </c>
      <c r="I115" s="67">
        <v>24.9</v>
      </c>
      <c r="J115" s="67">
        <v>241.2</v>
      </c>
      <c r="K115" s="67">
        <v>410</v>
      </c>
      <c r="L115" s="51"/>
    </row>
    <row r="116" spans="1:12" ht="15.75" thickBot="1" x14ac:dyDescent="0.3">
      <c r="A116" s="25"/>
      <c r="B116" s="16"/>
      <c r="C116" s="11"/>
      <c r="D116" s="12" t="s">
        <v>31</v>
      </c>
      <c r="E116" s="66" t="s">
        <v>114</v>
      </c>
      <c r="F116" s="67">
        <v>180</v>
      </c>
      <c r="G116" s="67">
        <v>5.2</v>
      </c>
      <c r="H116" s="67">
        <v>4.5</v>
      </c>
      <c r="I116" s="67">
        <v>8.6</v>
      </c>
      <c r="J116" s="67">
        <v>96.2</v>
      </c>
      <c r="K116" s="67">
        <v>385</v>
      </c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.75" thickBot="1" x14ac:dyDescent="0.3">
      <c r="A119" s="26"/>
      <c r="B119" s="18"/>
      <c r="C119" s="8"/>
      <c r="D119" s="19" t="s">
        <v>39</v>
      </c>
      <c r="E119" s="9"/>
      <c r="F119" s="21">
        <f>SUM(F115:F118)</f>
        <v>270</v>
      </c>
      <c r="G119" s="21">
        <f t="shared" ref="G119" si="36">SUM(G115:G118)</f>
        <v>11.2</v>
      </c>
      <c r="H119" s="21">
        <f t="shared" ref="H119" si="37">SUM(H115:H118)</f>
        <v>9.6</v>
      </c>
      <c r="I119" s="21">
        <f t="shared" ref="I119" si="38">SUM(I115:I118)</f>
        <v>33.5</v>
      </c>
      <c r="J119" s="21">
        <f t="shared" ref="J119" si="39">SUM(J115:J118)</f>
        <v>337.4</v>
      </c>
      <c r="K119" s="27"/>
      <c r="L119" s="21">
        <f t="shared" ref="L119" ca="1" si="40">SUM(L112:L118)</f>
        <v>0</v>
      </c>
    </row>
    <row r="120" spans="1:12" ht="15.75" thickBot="1" x14ac:dyDescent="0.3">
      <c r="A120" s="28">
        <f>A92</f>
        <v>1</v>
      </c>
      <c r="B120" s="14">
        <f>B92</f>
        <v>3</v>
      </c>
      <c r="C120" s="10" t="s">
        <v>36</v>
      </c>
      <c r="D120" s="7" t="s">
        <v>21</v>
      </c>
      <c r="E120" s="66" t="s">
        <v>115</v>
      </c>
      <c r="F120" s="67" t="s">
        <v>116</v>
      </c>
      <c r="G120" s="67">
        <v>12.2</v>
      </c>
      <c r="H120" s="67">
        <v>17.2</v>
      </c>
      <c r="I120" s="67">
        <v>26.6</v>
      </c>
      <c r="J120" s="67">
        <v>372.5</v>
      </c>
      <c r="K120" s="67">
        <v>284</v>
      </c>
      <c r="L120" s="51"/>
    </row>
    <row r="121" spans="1:12" ht="15.75" thickBot="1" x14ac:dyDescent="0.3">
      <c r="A121" s="25"/>
      <c r="B121" s="16"/>
      <c r="C121" s="11"/>
      <c r="D121" s="7" t="s">
        <v>30</v>
      </c>
      <c r="E121" s="50"/>
      <c r="F121" s="51"/>
      <c r="G121" s="51"/>
      <c r="H121" s="51"/>
      <c r="I121" s="51"/>
      <c r="J121" s="51"/>
      <c r="K121" s="52"/>
      <c r="L121" s="51"/>
    </row>
    <row r="122" spans="1:12" ht="15.75" thickBot="1" x14ac:dyDescent="0.3">
      <c r="A122" s="25"/>
      <c r="B122" s="16"/>
      <c r="C122" s="11"/>
      <c r="D122" s="7" t="s">
        <v>31</v>
      </c>
      <c r="E122" s="66" t="s">
        <v>117</v>
      </c>
      <c r="F122" s="67">
        <v>200</v>
      </c>
      <c r="G122" s="67">
        <v>0.1</v>
      </c>
      <c r="H122" s="67">
        <v>0</v>
      </c>
      <c r="I122" s="67">
        <v>34.700000000000003</v>
      </c>
      <c r="J122" s="67">
        <v>134.69999999999999</v>
      </c>
      <c r="K122" s="75">
        <v>275</v>
      </c>
      <c r="L122" s="51"/>
    </row>
    <row r="123" spans="1:12" ht="15.75" thickBot="1" x14ac:dyDescent="0.3">
      <c r="A123" s="25"/>
      <c r="B123" s="16"/>
      <c r="C123" s="11"/>
      <c r="D123" s="7" t="s">
        <v>23</v>
      </c>
      <c r="E123" s="66" t="s">
        <v>65</v>
      </c>
      <c r="F123" s="67">
        <v>50</v>
      </c>
      <c r="G123" s="67">
        <v>2</v>
      </c>
      <c r="H123" s="67">
        <v>0.3</v>
      </c>
      <c r="I123" s="67">
        <v>12.9</v>
      </c>
      <c r="J123" s="67">
        <v>15</v>
      </c>
      <c r="K123" s="67" t="s">
        <v>49</v>
      </c>
      <c r="L123" s="51"/>
    </row>
    <row r="124" spans="1:12" ht="15.75" thickBot="1" x14ac:dyDescent="0.3">
      <c r="A124" s="25"/>
      <c r="B124" s="16"/>
      <c r="C124" s="11"/>
      <c r="D124" s="6"/>
      <c r="E124" s="66" t="s">
        <v>66</v>
      </c>
      <c r="F124" s="67">
        <v>60</v>
      </c>
      <c r="G124" s="67">
        <v>1.7</v>
      </c>
      <c r="H124" s="67">
        <v>0.4</v>
      </c>
      <c r="I124" s="67">
        <v>14.8</v>
      </c>
      <c r="J124" s="67">
        <v>18</v>
      </c>
      <c r="K124" s="67" t="s">
        <v>49</v>
      </c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.75" thickBot="1" x14ac:dyDescent="0.3">
      <c r="A126" s="26"/>
      <c r="B126" s="18"/>
      <c r="C126" s="8"/>
      <c r="D126" s="19" t="s">
        <v>39</v>
      </c>
      <c r="E126" s="9"/>
      <c r="F126" s="21">
        <v>565</v>
      </c>
      <c r="G126" s="21">
        <f t="shared" ref="G126" si="41">SUM(G120:G125)</f>
        <v>15.999999999999998</v>
      </c>
      <c r="H126" s="21">
        <f t="shared" ref="H126" si="42">SUM(H120:H125)</f>
        <v>17.899999999999999</v>
      </c>
      <c r="I126" s="21">
        <f t="shared" ref="I126" si="43">SUM(I120:I125)</f>
        <v>89</v>
      </c>
      <c r="J126" s="21">
        <f t="shared" ref="J126" si="44">SUM(J120:J125)</f>
        <v>540.20000000000005</v>
      </c>
      <c r="K126" s="27"/>
      <c r="L126" s="21">
        <f t="shared" ref="L126" ca="1" si="45">SUM(L120:L128)</f>
        <v>0</v>
      </c>
    </row>
    <row r="127" spans="1:12" ht="15.75" thickBot="1" x14ac:dyDescent="0.3">
      <c r="A127" s="28">
        <f>A92</f>
        <v>1</v>
      </c>
      <c r="B127" s="14">
        <f>B92</f>
        <v>3</v>
      </c>
      <c r="C127" s="10" t="s">
        <v>37</v>
      </c>
      <c r="D127" s="12" t="s">
        <v>38</v>
      </c>
      <c r="E127" s="66" t="s">
        <v>118</v>
      </c>
      <c r="F127" s="67">
        <v>200</v>
      </c>
      <c r="G127" s="67">
        <v>5.2</v>
      </c>
      <c r="H127" s="67">
        <v>5</v>
      </c>
      <c r="I127" s="67">
        <v>8</v>
      </c>
      <c r="J127" s="67">
        <v>100</v>
      </c>
      <c r="K127" s="67">
        <v>386</v>
      </c>
      <c r="L127" s="67"/>
    </row>
    <row r="128" spans="1:12" ht="15" x14ac:dyDescent="0.25">
      <c r="A128" s="25"/>
      <c r="B128" s="16"/>
      <c r="C128" s="11"/>
      <c r="D128" s="12" t="s">
        <v>35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31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24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6"/>
      <c r="B133" s="18"/>
      <c r="C133" s="8"/>
      <c r="D133" s="20" t="s">
        <v>39</v>
      </c>
      <c r="E133" s="9"/>
      <c r="F133" s="21">
        <f>SUM(F127:F132)</f>
        <v>200</v>
      </c>
      <c r="G133" s="21">
        <f t="shared" ref="G133" si="46">SUM(G127:G132)</f>
        <v>5.2</v>
      </c>
      <c r="H133" s="21">
        <f t="shared" ref="H133" si="47">SUM(H127:H132)</f>
        <v>5</v>
      </c>
      <c r="I133" s="21">
        <f t="shared" ref="I133" si="48">SUM(I127:I132)</f>
        <v>8</v>
      </c>
      <c r="J133" s="21">
        <v>110</v>
      </c>
      <c r="K133" s="27"/>
      <c r="L133" s="21">
        <f t="shared" ref="L133" ca="1" si="49">SUM(L127:L135)</f>
        <v>0</v>
      </c>
    </row>
    <row r="134" spans="1:12" ht="15.75" customHeight="1" thickBot="1" x14ac:dyDescent="0.25">
      <c r="A134" s="31">
        <f>A92</f>
        <v>1</v>
      </c>
      <c r="B134" s="32">
        <f>B92</f>
        <v>3</v>
      </c>
      <c r="C134" s="61" t="s">
        <v>4</v>
      </c>
      <c r="D134" s="62"/>
      <c r="E134" s="33"/>
      <c r="F134" s="34">
        <f>F99+F104+F114+F119+F126+F133</f>
        <v>3004</v>
      </c>
      <c r="G134" s="34">
        <f t="shared" ref="G134" si="50">G99+G104+G114+G119+G126+G133</f>
        <v>81.400000000000006</v>
      </c>
      <c r="H134" s="34">
        <f t="shared" ref="H134" si="51">H99+H104+H114+H119+H126+H133</f>
        <v>82.899999999999991</v>
      </c>
      <c r="I134" s="34">
        <f t="shared" ref="I134" si="52">I99+I104+I114+I119+I126+I133</f>
        <v>352.9</v>
      </c>
      <c r="J134" s="34">
        <f t="shared" ref="J134" si="53">J99+J104+J114+J119+J126+J133</f>
        <v>2360</v>
      </c>
      <c r="K134" s="35"/>
      <c r="L134" s="34">
        <f t="shared" ref="L134" ca="1" si="54">L99+L104+L114+L119+L126+L133</f>
        <v>0</v>
      </c>
    </row>
    <row r="135" spans="1:12" ht="15.75" thickBot="1" x14ac:dyDescent="0.3">
      <c r="A135" s="22">
        <v>1</v>
      </c>
      <c r="B135" s="23">
        <v>4</v>
      </c>
      <c r="C135" s="24" t="s">
        <v>20</v>
      </c>
      <c r="D135" s="5" t="s">
        <v>21</v>
      </c>
      <c r="E135" s="66" t="s">
        <v>119</v>
      </c>
      <c r="F135" s="67" t="s">
        <v>48</v>
      </c>
      <c r="G135" s="67">
        <v>6.5</v>
      </c>
      <c r="H135" s="67">
        <v>7.3</v>
      </c>
      <c r="I135" s="67">
        <v>20.9</v>
      </c>
      <c r="J135" s="67">
        <v>113</v>
      </c>
      <c r="K135" s="67">
        <v>311</v>
      </c>
      <c r="L135" s="48"/>
    </row>
    <row r="136" spans="1:12" ht="15.75" thickBot="1" x14ac:dyDescent="0.3">
      <c r="A136" s="25"/>
      <c r="B136" s="16"/>
      <c r="C136" s="11"/>
      <c r="D136" s="6"/>
      <c r="E136" s="66" t="s">
        <v>122</v>
      </c>
      <c r="F136" s="67">
        <v>110.6</v>
      </c>
      <c r="G136" s="67">
        <v>6.4</v>
      </c>
      <c r="H136" s="67">
        <v>9.3000000000000007</v>
      </c>
      <c r="I136" s="67">
        <v>2.6</v>
      </c>
      <c r="J136" s="67">
        <v>188.3</v>
      </c>
      <c r="K136" s="67">
        <v>365</v>
      </c>
      <c r="L136" s="51"/>
    </row>
    <row r="137" spans="1:12" ht="15.75" thickBot="1" x14ac:dyDescent="0.3">
      <c r="A137" s="25"/>
      <c r="B137" s="16"/>
      <c r="C137" s="11"/>
      <c r="D137" s="7" t="s">
        <v>22</v>
      </c>
      <c r="E137" s="66" t="s">
        <v>57</v>
      </c>
      <c r="F137" s="67">
        <v>200</v>
      </c>
      <c r="G137" s="67">
        <v>3.2</v>
      </c>
      <c r="H137" s="67">
        <v>2.7</v>
      </c>
      <c r="I137" s="67">
        <v>16</v>
      </c>
      <c r="J137" s="67">
        <v>104.6</v>
      </c>
      <c r="K137" s="67">
        <v>379</v>
      </c>
      <c r="L137" s="51"/>
    </row>
    <row r="138" spans="1:12" ht="15.75" thickBot="1" x14ac:dyDescent="0.3">
      <c r="A138" s="25"/>
      <c r="B138" s="16"/>
      <c r="C138" s="11"/>
      <c r="D138" s="7" t="s">
        <v>23</v>
      </c>
      <c r="E138" s="66" t="s">
        <v>120</v>
      </c>
      <c r="F138" s="67" t="s">
        <v>121</v>
      </c>
      <c r="G138" s="67">
        <v>5.6</v>
      </c>
      <c r="H138" s="67">
        <v>4.5999999999999996</v>
      </c>
      <c r="I138" s="67">
        <v>12</v>
      </c>
      <c r="J138" s="67">
        <v>160.5</v>
      </c>
      <c r="K138" s="67">
        <v>1</v>
      </c>
      <c r="L138" s="51"/>
    </row>
    <row r="139" spans="1:12" ht="15" x14ac:dyDescent="0.25">
      <c r="A139" s="25"/>
      <c r="B139" s="16"/>
      <c r="C139" s="11"/>
      <c r="D139" s="7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.75" thickBot="1" x14ac:dyDescent="0.3">
      <c r="A142" s="26"/>
      <c r="B142" s="18"/>
      <c r="C142" s="8"/>
      <c r="D142" s="19" t="s">
        <v>39</v>
      </c>
      <c r="E142" s="9"/>
      <c r="F142" s="21">
        <v>562</v>
      </c>
      <c r="G142" s="21">
        <f t="shared" ref="G142" si="55">SUM(G135:G141)</f>
        <v>21.700000000000003</v>
      </c>
      <c r="H142" s="21">
        <f t="shared" ref="H142" si="56">SUM(H135:H141)</f>
        <v>23.9</v>
      </c>
      <c r="I142" s="21">
        <f t="shared" ref="I142" si="57">SUM(I135:I141)</f>
        <v>51.5</v>
      </c>
      <c r="J142" s="21">
        <f t="shared" ref="J142" si="58">SUM(J135:J141)</f>
        <v>566.4</v>
      </c>
      <c r="K142" s="27"/>
      <c r="L142" s="21">
        <f t="shared" ref="L142:L185" si="59">SUM(L135:L141)</f>
        <v>0</v>
      </c>
    </row>
    <row r="143" spans="1:12" ht="15.75" thickBot="1" x14ac:dyDescent="0.3">
      <c r="A143" s="28">
        <f>A135</f>
        <v>1</v>
      </c>
      <c r="B143" s="14">
        <f>B135</f>
        <v>4</v>
      </c>
      <c r="C143" s="10" t="s">
        <v>25</v>
      </c>
      <c r="D143" s="12" t="s">
        <v>24</v>
      </c>
      <c r="E143" s="66" t="s">
        <v>123</v>
      </c>
      <c r="F143" s="67">
        <v>200</v>
      </c>
      <c r="G143" s="67">
        <v>0.8</v>
      </c>
      <c r="H143" s="67">
        <v>0.8</v>
      </c>
      <c r="I143" s="67">
        <v>18.600000000000001</v>
      </c>
      <c r="J143" s="67">
        <v>94</v>
      </c>
      <c r="K143" s="67">
        <v>341</v>
      </c>
      <c r="L143" s="51"/>
    </row>
    <row r="144" spans="1:12" ht="15.75" thickBot="1" x14ac:dyDescent="0.3">
      <c r="A144" s="25"/>
      <c r="B144" s="16"/>
      <c r="C144" s="11"/>
      <c r="D144" s="6"/>
      <c r="E144" s="66" t="s">
        <v>124</v>
      </c>
      <c r="F144" s="67">
        <v>100</v>
      </c>
      <c r="G144" s="67">
        <v>1.4</v>
      </c>
      <c r="H144" s="67">
        <v>6.3</v>
      </c>
      <c r="I144" s="67">
        <v>32.4</v>
      </c>
      <c r="J144" s="67">
        <v>0.3</v>
      </c>
      <c r="K144" s="67">
        <v>55</v>
      </c>
      <c r="L144" s="51"/>
    </row>
    <row r="145" spans="1:12" ht="15.75" thickBot="1" x14ac:dyDescent="0.3">
      <c r="A145" s="25"/>
      <c r="B145" s="16"/>
      <c r="C145" s="11"/>
      <c r="D145" s="6"/>
      <c r="E145" s="66" t="s">
        <v>53</v>
      </c>
      <c r="F145" s="67">
        <v>180</v>
      </c>
      <c r="G145" s="67">
        <v>3.3</v>
      </c>
      <c r="H145" s="67">
        <v>3.9</v>
      </c>
      <c r="I145" s="67">
        <v>12.9</v>
      </c>
      <c r="J145" s="67">
        <v>91</v>
      </c>
      <c r="K145" s="67">
        <v>383</v>
      </c>
      <c r="L145" s="51"/>
    </row>
    <row r="146" spans="1:12" ht="15.75" thickBot="1" x14ac:dyDescent="0.3">
      <c r="A146" s="25"/>
      <c r="B146" s="16"/>
      <c r="C146" s="11"/>
      <c r="D146" s="6"/>
      <c r="E146" s="66" t="s">
        <v>65</v>
      </c>
      <c r="F146" s="67">
        <v>60</v>
      </c>
      <c r="G146" s="67">
        <v>2.4</v>
      </c>
      <c r="H146" s="67">
        <v>0.4</v>
      </c>
      <c r="I146" s="67">
        <v>15.5</v>
      </c>
      <c r="J146" s="67">
        <v>18</v>
      </c>
      <c r="K146" s="67" t="s">
        <v>49</v>
      </c>
      <c r="L146" s="51"/>
    </row>
    <row r="147" spans="1:12" ht="15.75" thickBot="1" x14ac:dyDescent="0.3">
      <c r="A147" s="26"/>
      <c r="B147" s="18"/>
      <c r="C147" s="8"/>
      <c r="D147" s="19" t="s">
        <v>39</v>
      </c>
      <c r="E147" s="9"/>
      <c r="F147" s="21">
        <v>540</v>
      </c>
      <c r="G147" s="21">
        <v>7.9</v>
      </c>
      <c r="H147" s="21">
        <v>11.4</v>
      </c>
      <c r="I147" s="21">
        <v>79.400000000000006</v>
      </c>
      <c r="J147" s="21">
        <v>203.3</v>
      </c>
      <c r="K147" s="27"/>
      <c r="L147" s="21">
        <f t="shared" ref="L147" ca="1" si="60">SUM(L143:L152)</f>
        <v>0</v>
      </c>
    </row>
    <row r="148" spans="1:12" ht="15.75" thickBot="1" x14ac:dyDescent="0.3">
      <c r="A148" s="28">
        <f>A135</f>
        <v>1</v>
      </c>
      <c r="B148" s="14">
        <f>B135</f>
        <v>4</v>
      </c>
      <c r="C148" s="10" t="s">
        <v>26</v>
      </c>
      <c r="D148" s="7" t="s">
        <v>27</v>
      </c>
      <c r="E148" s="66" t="s">
        <v>128</v>
      </c>
      <c r="F148" s="67">
        <v>60</v>
      </c>
      <c r="G148" s="67">
        <v>3.9</v>
      </c>
      <c r="H148" s="67">
        <v>6.5</v>
      </c>
      <c r="I148" s="67">
        <v>2.5</v>
      </c>
      <c r="J148" s="67">
        <v>88.7</v>
      </c>
      <c r="K148" s="67">
        <v>75</v>
      </c>
      <c r="L148" s="51"/>
    </row>
    <row r="149" spans="1:12" ht="15.75" thickBot="1" x14ac:dyDescent="0.3">
      <c r="A149" s="25"/>
      <c r="B149" s="16"/>
      <c r="C149" s="11"/>
      <c r="D149" s="7" t="s">
        <v>28</v>
      </c>
      <c r="E149" s="66" t="s">
        <v>125</v>
      </c>
      <c r="F149" s="67" t="s">
        <v>84</v>
      </c>
      <c r="G149" s="67">
        <v>1.7</v>
      </c>
      <c r="H149" s="67">
        <v>2.2000000000000002</v>
      </c>
      <c r="I149" s="67">
        <v>12.3</v>
      </c>
      <c r="J149" s="67">
        <v>95.2</v>
      </c>
      <c r="K149" s="67">
        <v>132</v>
      </c>
      <c r="L149" s="51"/>
    </row>
    <row r="150" spans="1:12" ht="15.75" thickBot="1" x14ac:dyDescent="0.3">
      <c r="A150" s="25"/>
      <c r="B150" s="16"/>
      <c r="C150" s="11"/>
      <c r="D150" s="7" t="s">
        <v>29</v>
      </c>
      <c r="E150" s="66" t="s">
        <v>127</v>
      </c>
      <c r="F150" s="67" t="s">
        <v>87</v>
      </c>
      <c r="G150" s="67">
        <v>7</v>
      </c>
      <c r="H150" s="67">
        <v>6.1</v>
      </c>
      <c r="I150" s="67">
        <v>10.4</v>
      </c>
      <c r="J150" s="67">
        <v>102.3</v>
      </c>
      <c r="K150" s="67">
        <v>394</v>
      </c>
      <c r="L150" s="51"/>
    </row>
    <row r="151" spans="1:12" ht="15.75" thickBot="1" x14ac:dyDescent="0.3">
      <c r="A151" s="25"/>
      <c r="B151" s="16"/>
      <c r="C151" s="11"/>
      <c r="D151" s="7" t="s">
        <v>30</v>
      </c>
      <c r="E151" s="66" t="s">
        <v>70</v>
      </c>
      <c r="F151" s="67" t="s">
        <v>126</v>
      </c>
      <c r="G151" s="67">
        <v>2.7</v>
      </c>
      <c r="H151" s="67">
        <v>3.9</v>
      </c>
      <c r="I151" s="67">
        <v>13.9</v>
      </c>
      <c r="J151" s="67">
        <v>116.1</v>
      </c>
      <c r="K151" s="67" t="s">
        <v>71</v>
      </c>
      <c r="L151" s="51"/>
    </row>
    <row r="152" spans="1:12" ht="15.75" thickBot="1" x14ac:dyDescent="0.3">
      <c r="A152" s="25"/>
      <c r="B152" s="16"/>
      <c r="C152" s="11"/>
      <c r="D152" s="7" t="s">
        <v>31</v>
      </c>
      <c r="E152" s="66" t="s">
        <v>129</v>
      </c>
      <c r="F152" s="67">
        <v>180</v>
      </c>
      <c r="G152" s="67">
        <v>0.5</v>
      </c>
      <c r="H152" s="67">
        <v>0.1</v>
      </c>
      <c r="I152" s="67">
        <v>17</v>
      </c>
      <c r="J152" s="67">
        <v>108.6</v>
      </c>
      <c r="K152" s="67" t="s">
        <v>64</v>
      </c>
      <c r="L152" s="51"/>
    </row>
    <row r="153" spans="1:12" ht="15.75" thickBot="1" x14ac:dyDescent="0.3">
      <c r="A153" s="25"/>
      <c r="B153" s="16"/>
      <c r="C153" s="11"/>
      <c r="D153" s="7" t="s">
        <v>32</v>
      </c>
      <c r="E153" s="66" t="s">
        <v>65</v>
      </c>
      <c r="F153" s="67">
        <v>50</v>
      </c>
      <c r="G153" s="67">
        <v>2</v>
      </c>
      <c r="H153" s="67">
        <v>0.3</v>
      </c>
      <c r="I153" s="67">
        <v>12.9</v>
      </c>
      <c r="J153" s="67">
        <v>15</v>
      </c>
      <c r="K153" s="67" t="s">
        <v>49</v>
      </c>
      <c r="L153" s="51"/>
    </row>
    <row r="154" spans="1:12" ht="15.75" thickBot="1" x14ac:dyDescent="0.3">
      <c r="A154" s="25"/>
      <c r="B154" s="16"/>
      <c r="C154" s="11"/>
      <c r="D154" s="7" t="s">
        <v>33</v>
      </c>
      <c r="E154" s="66" t="s">
        <v>66</v>
      </c>
      <c r="F154" s="67">
        <v>60</v>
      </c>
      <c r="G154" s="67">
        <v>1.7</v>
      </c>
      <c r="H154" s="67">
        <v>0.4</v>
      </c>
      <c r="I154" s="67">
        <v>14.8</v>
      </c>
      <c r="J154" s="67">
        <v>18</v>
      </c>
      <c r="K154" s="67" t="s">
        <v>49</v>
      </c>
      <c r="L154" s="51"/>
    </row>
    <row r="155" spans="1:12" ht="15.75" thickBot="1" x14ac:dyDescent="0.3">
      <c r="A155" s="25"/>
      <c r="B155" s="16"/>
      <c r="C155" s="11"/>
      <c r="D155" s="6"/>
      <c r="E155" s="66" t="s">
        <v>130</v>
      </c>
      <c r="F155" s="67">
        <v>30</v>
      </c>
      <c r="G155" s="67">
        <v>2.6</v>
      </c>
      <c r="H155" s="67">
        <v>3.4</v>
      </c>
      <c r="I155" s="67">
        <v>10.3</v>
      </c>
      <c r="J155" s="67">
        <v>87.9</v>
      </c>
      <c r="K155" s="67" t="s">
        <v>49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.75" thickBot="1" x14ac:dyDescent="0.3">
      <c r="A157" s="26"/>
      <c r="B157" s="18"/>
      <c r="C157" s="8"/>
      <c r="D157" s="19" t="s">
        <v>39</v>
      </c>
      <c r="E157" s="9"/>
      <c r="F157" s="21">
        <v>865</v>
      </c>
      <c r="G157" s="21">
        <v>23.1</v>
      </c>
      <c r="H157" s="21">
        <f t="shared" ref="H157" si="61">SUM(H148:H156)</f>
        <v>22.9</v>
      </c>
      <c r="I157" s="21">
        <f t="shared" ref="I157" si="62">SUM(I148:I156)</f>
        <v>94.1</v>
      </c>
      <c r="J157" s="21">
        <f t="shared" ref="J157" si="63">SUM(J148:J156)</f>
        <v>631.79999999999995</v>
      </c>
      <c r="K157" s="27"/>
      <c r="L157" s="21">
        <f t="shared" ref="L157" ca="1" si="64">SUM(L154:L162)</f>
        <v>0</v>
      </c>
    </row>
    <row r="158" spans="1:12" ht="15.75" thickBot="1" x14ac:dyDescent="0.3">
      <c r="A158" s="28">
        <f>A135</f>
        <v>1</v>
      </c>
      <c r="B158" s="14">
        <f>B135</f>
        <v>4</v>
      </c>
      <c r="C158" s="10" t="s">
        <v>34</v>
      </c>
      <c r="D158" s="12" t="s">
        <v>35</v>
      </c>
      <c r="E158" s="66" t="s">
        <v>131</v>
      </c>
      <c r="F158" s="67">
        <v>90</v>
      </c>
      <c r="G158" s="67">
        <v>5.2</v>
      </c>
      <c r="H158" s="67">
        <v>2.1</v>
      </c>
      <c r="I158" s="67">
        <v>30.4</v>
      </c>
      <c r="J158" s="67">
        <v>241.1</v>
      </c>
      <c r="K158" s="67">
        <v>406</v>
      </c>
      <c r="L158" s="51"/>
    </row>
    <row r="159" spans="1:12" ht="15.75" thickBot="1" x14ac:dyDescent="0.3">
      <c r="A159" s="25"/>
      <c r="B159" s="16"/>
      <c r="C159" s="11"/>
      <c r="D159" s="12" t="s">
        <v>31</v>
      </c>
      <c r="E159" s="66" t="s">
        <v>69</v>
      </c>
      <c r="F159" s="67">
        <v>180</v>
      </c>
      <c r="G159" s="67">
        <v>0</v>
      </c>
      <c r="H159" s="67">
        <v>0</v>
      </c>
      <c r="I159" s="67">
        <v>21.1</v>
      </c>
      <c r="J159" s="67">
        <v>80</v>
      </c>
      <c r="K159" s="67">
        <v>701</v>
      </c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.75" thickBot="1" x14ac:dyDescent="0.3">
      <c r="A162" s="26"/>
      <c r="B162" s="18"/>
      <c r="C162" s="8"/>
      <c r="D162" s="19" t="s">
        <v>39</v>
      </c>
      <c r="E162" s="9"/>
      <c r="F162" s="21">
        <f>SUM(F158:F161)</f>
        <v>270</v>
      </c>
      <c r="G162" s="21">
        <f t="shared" ref="G162" si="65">SUM(G158:G161)</f>
        <v>5.2</v>
      </c>
      <c r="H162" s="21">
        <f t="shared" ref="H162" si="66">SUM(H158:H161)</f>
        <v>2.1</v>
      </c>
      <c r="I162" s="21">
        <f t="shared" ref="I162" si="67">SUM(I158:I161)</f>
        <v>51.5</v>
      </c>
      <c r="J162" s="21">
        <f t="shared" ref="J162" si="68">SUM(J158:J161)</f>
        <v>321.10000000000002</v>
      </c>
      <c r="K162" s="27"/>
      <c r="L162" s="21">
        <f t="shared" ref="L162" ca="1" si="69">SUM(L155:L161)</f>
        <v>0</v>
      </c>
    </row>
    <row r="163" spans="1:12" ht="15.75" thickBot="1" x14ac:dyDescent="0.3">
      <c r="A163" s="28">
        <f>A135</f>
        <v>1</v>
      </c>
      <c r="B163" s="14">
        <f>B135</f>
        <v>4</v>
      </c>
      <c r="C163" s="10" t="s">
        <v>36</v>
      </c>
      <c r="D163" s="7" t="s">
        <v>21</v>
      </c>
      <c r="E163" s="66" t="s">
        <v>133</v>
      </c>
      <c r="F163" s="67" t="s">
        <v>87</v>
      </c>
      <c r="G163" s="67">
        <v>10.4</v>
      </c>
      <c r="H163" s="67">
        <v>5.9</v>
      </c>
      <c r="I163" s="67">
        <v>1.9</v>
      </c>
      <c r="J163" s="67">
        <v>168</v>
      </c>
      <c r="K163" s="67">
        <v>431</v>
      </c>
      <c r="L163" s="51"/>
    </row>
    <row r="164" spans="1:12" ht="15.75" thickBot="1" x14ac:dyDescent="0.3">
      <c r="A164" s="25"/>
      <c r="B164" s="16"/>
      <c r="C164" s="11"/>
      <c r="D164" s="7" t="s">
        <v>30</v>
      </c>
      <c r="E164" s="66" t="s">
        <v>132</v>
      </c>
      <c r="F164" s="67" t="s">
        <v>48</v>
      </c>
      <c r="G164" s="67">
        <v>4.4000000000000004</v>
      </c>
      <c r="H164" s="67">
        <v>6.8</v>
      </c>
      <c r="I164" s="67">
        <v>24.2</v>
      </c>
      <c r="J164" s="67">
        <v>248</v>
      </c>
      <c r="K164" s="67">
        <v>297</v>
      </c>
      <c r="L164" s="51"/>
    </row>
    <row r="165" spans="1:12" ht="15.75" thickBot="1" x14ac:dyDescent="0.3">
      <c r="A165" s="25"/>
      <c r="B165" s="16"/>
      <c r="C165" s="11"/>
      <c r="D165" s="7" t="s">
        <v>31</v>
      </c>
      <c r="E165" s="66" t="s">
        <v>134</v>
      </c>
      <c r="F165" s="67">
        <v>180</v>
      </c>
      <c r="G165" s="67">
        <v>0</v>
      </c>
      <c r="H165" s="67">
        <v>0</v>
      </c>
      <c r="I165" s="67">
        <v>15</v>
      </c>
      <c r="J165" s="67">
        <v>68.400000000000006</v>
      </c>
      <c r="K165" s="67">
        <v>648</v>
      </c>
      <c r="L165" s="51"/>
    </row>
    <row r="166" spans="1:12" ht="15.75" thickBot="1" x14ac:dyDescent="0.3">
      <c r="A166" s="25"/>
      <c r="B166" s="16"/>
      <c r="C166" s="11"/>
      <c r="D166" s="7" t="s">
        <v>23</v>
      </c>
      <c r="E166" s="66" t="s">
        <v>65</v>
      </c>
      <c r="F166" s="67">
        <v>50</v>
      </c>
      <c r="G166" s="67">
        <v>2</v>
      </c>
      <c r="H166" s="67">
        <v>0.3</v>
      </c>
      <c r="I166" s="67">
        <v>12.9</v>
      </c>
      <c r="J166" s="67">
        <v>15</v>
      </c>
      <c r="K166" s="67" t="s">
        <v>49</v>
      </c>
      <c r="L166" s="51"/>
    </row>
    <row r="167" spans="1:12" ht="15.75" thickBot="1" x14ac:dyDescent="0.3">
      <c r="A167" s="25"/>
      <c r="B167" s="16"/>
      <c r="C167" s="11"/>
      <c r="D167" s="6"/>
      <c r="E167" s="66" t="s">
        <v>66</v>
      </c>
      <c r="F167" s="67">
        <v>60</v>
      </c>
      <c r="G167" s="67">
        <v>1.7</v>
      </c>
      <c r="H167" s="67">
        <v>0.4</v>
      </c>
      <c r="I167" s="67">
        <v>14.8</v>
      </c>
      <c r="J167" s="67">
        <v>18</v>
      </c>
      <c r="K167" s="67" t="s">
        <v>49</v>
      </c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.75" thickBot="1" x14ac:dyDescent="0.3">
      <c r="A169" s="26"/>
      <c r="B169" s="18"/>
      <c r="C169" s="8"/>
      <c r="D169" s="19" t="s">
        <v>39</v>
      </c>
      <c r="E169" s="9"/>
      <c r="F169" s="21">
        <v>565</v>
      </c>
      <c r="G169" s="21">
        <v>20.399999999999999</v>
      </c>
      <c r="H169" s="21">
        <v>13.3</v>
      </c>
      <c r="I169" s="21">
        <v>66.7</v>
      </c>
      <c r="J169" s="21">
        <f t="shared" ref="J169" si="70">SUM(J163:J168)</f>
        <v>517.4</v>
      </c>
      <c r="K169" s="27"/>
      <c r="L169" s="21">
        <f t="shared" ref="L169" ca="1" si="71">SUM(L163:L171)</f>
        <v>0</v>
      </c>
    </row>
    <row r="170" spans="1:12" ht="15.75" thickBot="1" x14ac:dyDescent="0.3">
      <c r="A170" s="28">
        <f>A135</f>
        <v>1</v>
      </c>
      <c r="B170" s="14">
        <f>B135</f>
        <v>4</v>
      </c>
      <c r="C170" s="10" t="s">
        <v>37</v>
      </c>
      <c r="D170" s="12" t="s">
        <v>38</v>
      </c>
      <c r="E170" s="66" t="s">
        <v>75</v>
      </c>
      <c r="F170" s="67">
        <v>200</v>
      </c>
      <c r="G170" s="67">
        <v>2.7</v>
      </c>
      <c r="H170" s="67">
        <v>6.3</v>
      </c>
      <c r="I170" s="67">
        <v>7.8</v>
      </c>
      <c r="J170" s="67">
        <v>114</v>
      </c>
      <c r="K170" s="67">
        <v>386</v>
      </c>
      <c r="L170" s="51"/>
    </row>
    <row r="171" spans="1:12" ht="15" x14ac:dyDescent="0.25">
      <c r="A171" s="25"/>
      <c r="B171" s="16"/>
      <c r="C171" s="11"/>
      <c r="D171" s="12" t="s">
        <v>35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31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24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6"/>
      <c r="B176" s="18"/>
      <c r="C176" s="8"/>
      <c r="D176" s="20" t="s">
        <v>39</v>
      </c>
      <c r="E176" s="9"/>
      <c r="F176" s="21">
        <f>SUM(F170:F175)</f>
        <v>200</v>
      </c>
      <c r="G176" s="21">
        <f t="shared" ref="G176" si="72">SUM(G170:G175)</f>
        <v>2.7</v>
      </c>
      <c r="H176" s="21">
        <f t="shared" ref="H176" si="73">SUM(H170:H175)</f>
        <v>6.3</v>
      </c>
      <c r="I176" s="21">
        <f t="shared" ref="I176" si="74">SUM(I170:I175)</f>
        <v>7.8</v>
      </c>
      <c r="J176" s="21">
        <f t="shared" ref="J176" si="75">SUM(J170:J175)</f>
        <v>114</v>
      </c>
      <c r="K176" s="27"/>
      <c r="L176" s="21">
        <f t="shared" ref="L176" ca="1" si="76">SUM(L170:L178)</f>
        <v>0</v>
      </c>
    </row>
    <row r="177" spans="1:12" ht="15.75" customHeight="1" thickBot="1" x14ac:dyDescent="0.25">
      <c r="A177" s="31">
        <f>A135</f>
        <v>1</v>
      </c>
      <c r="B177" s="32">
        <f>B135</f>
        <v>4</v>
      </c>
      <c r="C177" s="61" t="s">
        <v>4</v>
      </c>
      <c r="D177" s="62"/>
      <c r="E177" s="33"/>
      <c r="F177" s="34">
        <f>F142+F147+F157+F162+F169+F176</f>
        <v>3002</v>
      </c>
      <c r="G177" s="34">
        <f t="shared" ref="G177" si="77">G142+G147+G157+G162+G169+G176</f>
        <v>81.000000000000014</v>
      </c>
      <c r="H177" s="34">
        <f t="shared" ref="H177" si="78">H142+H147+H157+H162+H169+H176</f>
        <v>79.899999999999991</v>
      </c>
      <c r="I177" s="34">
        <f t="shared" ref="I177" si="79">I142+I147+I157+I162+I169+I176</f>
        <v>351</v>
      </c>
      <c r="J177" s="34">
        <f t="shared" ref="J177" si="80">J142+J147+J157+J162+J169+J176</f>
        <v>2354</v>
      </c>
      <c r="K177" s="35"/>
      <c r="L177" s="34">
        <f t="shared" ref="L177" ca="1" si="81">L142+L147+L157+L162+L169+L176</f>
        <v>0</v>
      </c>
    </row>
    <row r="178" spans="1:12" ht="15.75" thickBot="1" x14ac:dyDescent="0.3">
      <c r="A178" s="22">
        <v>1</v>
      </c>
      <c r="B178" s="23">
        <v>5</v>
      </c>
      <c r="C178" s="24" t="s">
        <v>20</v>
      </c>
      <c r="D178" s="5" t="s">
        <v>21</v>
      </c>
      <c r="E178" s="66" t="s">
        <v>135</v>
      </c>
      <c r="F178" s="67" t="s">
        <v>48</v>
      </c>
      <c r="G178" s="67">
        <v>5.6</v>
      </c>
      <c r="H178" s="67">
        <v>7.6</v>
      </c>
      <c r="I178" s="67">
        <v>10.5</v>
      </c>
      <c r="J178" s="67">
        <v>139</v>
      </c>
      <c r="K178" s="67">
        <v>311</v>
      </c>
      <c r="L178" s="48"/>
    </row>
    <row r="179" spans="1:12" ht="15.75" thickBot="1" x14ac:dyDescent="0.3">
      <c r="A179" s="25"/>
      <c r="B179" s="16"/>
      <c r="C179" s="11"/>
      <c r="D179" s="6"/>
      <c r="E179" s="66" t="s">
        <v>78</v>
      </c>
      <c r="F179" s="67" t="s">
        <v>79</v>
      </c>
      <c r="G179" s="67">
        <v>11.5</v>
      </c>
      <c r="H179" s="67">
        <v>7.6</v>
      </c>
      <c r="I179" s="67">
        <v>12.5</v>
      </c>
      <c r="J179" s="67">
        <v>273.3</v>
      </c>
      <c r="K179" s="67">
        <v>366</v>
      </c>
      <c r="L179" s="51"/>
    </row>
    <row r="180" spans="1:12" ht="15.75" thickBot="1" x14ac:dyDescent="0.3">
      <c r="A180" s="25"/>
      <c r="B180" s="16"/>
      <c r="C180" s="11"/>
      <c r="D180" s="7" t="s">
        <v>22</v>
      </c>
      <c r="E180" s="66" t="s">
        <v>136</v>
      </c>
      <c r="F180" s="67">
        <v>200</v>
      </c>
      <c r="G180" s="67">
        <v>4.0999999999999996</v>
      </c>
      <c r="H180" s="67">
        <v>3.5</v>
      </c>
      <c r="I180" s="67">
        <v>12.6</v>
      </c>
      <c r="J180" s="67">
        <v>118.6</v>
      </c>
      <c r="K180" s="67">
        <v>382</v>
      </c>
      <c r="L180" s="51"/>
    </row>
    <row r="181" spans="1:12" ht="15.75" thickBot="1" x14ac:dyDescent="0.3">
      <c r="A181" s="25"/>
      <c r="B181" s="16"/>
      <c r="C181" s="11"/>
      <c r="D181" s="7" t="s">
        <v>23</v>
      </c>
      <c r="E181" s="66" t="s">
        <v>65</v>
      </c>
      <c r="F181" s="67">
        <v>30</v>
      </c>
      <c r="G181" s="67">
        <v>1.2</v>
      </c>
      <c r="H181" s="67">
        <v>0.2</v>
      </c>
      <c r="I181" s="67">
        <v>7.8</v>
      </c>
      <c r="J181" s="67">
        <v>9</v>
      </c>
      <c r="K181" s="67" t="s">
        <v>49</v>
      </c>
      <c r="L181" s="51"/>
    </row>
    <row r="182" spans="1:12" ht="15" x14ac:dyDescent="0.25">
      <c r="A182" s="25"/>
      <c r="B182" s="16"/>
      <c r="C182" s="11"/>
      <c r="D182" s="7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.75" thickBot="1" x14ac:dyDescent="0.3">
      <c r="A185" s="26"/>
      <c r="B185" s="18"/>
      <c r="C185" s="8"/>
      <c r="D185" s="19" t="s">
        <v>39</v>
      </c>
      <c r="E185" s="9"/>
      <c r="F185" s="21">
        <v>529</v>
      </c>
      <c r="G185" s="21">
        <f t="shared" ref="G185" si="82">SUM(G178:G184)</f>
        <v>22.400000000000002</v>
      </c>
      <c r="H185" s="21">
        <f t="shared" ref="H185" si="83">SUM(H178:H184)</f>
        <v>18.899999999999999</v>
      </c>
      <c r="I185" s="21">
        <f t="shared" ref="I185" si="84">SUM(I178:I184)</f>
        <v>43.4</v>
      </c>
      <c r="J185" s="21">
        <f t="shared" ref="J185" si="85">SUM(J178:J184)</f>
        <v>539.9</v>
      </c>
      <c r="K185" s="27"/>
      <c r="L185" s="21">
        <f t="shared" si="59"/>
        <v>0</v>
      </c>
    </row>
    <row r="186" spans="1:12" ht="15.75" thickBot="1" x14ac:dyDescent="0.3">
      <c r="A186" s="28">
        <f>A178</f>
        <v>1</v>
      </c>
      <c r="B186" s="14">
        <f>B178</f>
        <v>5</v>
      </c>
      <c r="C186" s="10" t="s">
        <v>25</v>
      </c>
      <c r="D186" s="12" t="s">
        <v>24</v>
      </c>
      <c r="E186" s="66" t="s">
        <v>80</v>
      </c>
      <c r="F186" s="67">
        <v>200</v>
      </c>
      <c r="G186" s="67">
        <v>0.8</v>
      </c>
      <c r="H186" s="67">
        <v>0</v>
      </c>
      <c r="I186" s="67">
        <v>10.4</v>
      </c>
      <c r="J186" s="67">
        <v>68.8</v>
      </c>
      <c r="K186" s="67">
        <v>339</v>
      </c>
      <c r="L186" s="51"/>
    </row>
    <row r="187" spans="1:12" ht="15.75" thickBot="1" x14ac:dyDescent="0.3">
      <c r="A187" s="25"/>
      <c r="B187" s="16"/>
      <c r="C187" s="11"/>
      <c r="D187" s="6"/>
      <c r="E187" s="66" t="s">
        <v>137</v>
      </c>
      <c r="F187" s="67">
        <v>100</v>
      </c>
      <c r="G187" s="67">
        <v>1.5</v>
      </c>
      <c r="H187" s="67">
        <v>0.2</v>
      </c>
      <c r="I187" s="67">
        <v>5.8</v>
      </c>
      <c r="J187" s="67">
        <v>52.6</v>
      </c>
      <c r="K187" s="67">
        <v>42</v>
      </c>
      <c r="L187" s="51"/>
    </row>
    <row r="188" spans="1:12" ht="15.75" thickBot="1" x14ac:dyDescent="0.3">
      <c r="A188" s="25"/>
      <c r="B188" s="16"/>
      <c r="C188" s="11"/>
      <c r="D188" s="6"/>
      <c r="E188" s="66" t="s">
        <v>82</v>
      </c>
      <c r="F188" s="67">
        <v>200</v>
      </c>
      <c r="G188" s="67">
        <v>2</v>
      </c>
      <c r="H188" s="67">
        <v>16.7</v>
      </c>
      <c r="I188" s="67">
        <v>52.4</v>
      </c>
      <c r="J188" s="67">
        <v>0</v>
      </c>
      <c r="K188" s="67">
        <v>380</v>
      </c>
      <c r="L188" s="51"/>
    </row>
    <row r="189" spans="1:12" ht="15.75" thickBot="1" x14ac:dyDescent="0.3">
      <c r="A189" s="25"/>
      <c r="B189" s="16"/>
      <c r="C189" s="11"/>
      <c r="D189" s="6"/>
      <c r="E189" s="66" t="s">
        <v>65</v>
      </c>
      <c r="F189" s="67">
        <v>60</v>
      </c>
      <c r="G189" s="67">
        <v>1.7</v>
      </c>
      <c r="H189" s="67">
        <v>0.4</v>
      </c>
      <c r="I189" s="67">
        <v>14.8</v>
      </c>
      <c r="J189" s="67">
        <v>18</v>
      </c>
      <c r="K189" s="67" t="s">
        <v>49</v>
      </c>
      <c r="L189" s="51"/>
    </row>
    <row r="190" spans="1:12" ht="15.75" thickBot="1" x14ac:dyDescent="0.3">
      <c r="A190" s="26"/>
      <c r="B190" s="18"/>
      <c r="C190" s="8"/>
      <c r="D190" s="19" t="s">
        <v>39</v>
      </c>
      <c r="E190" s="9"/>
      <c r="F190" s="21">
        <v>560</v>
      </c>
      <c r="G190" s="21">
        <v>6</v>
      </c>
      <c r="H190" s="21">
        <v>17.3</v>
      </c>
      <c r="I190" s="21">
        <v>83.4</v>
      </c>
      <c r="J190" s="21">
        <v>139.4</v>
      </c>
      <c r="K190" s="27"/>
      <c r="L190" s="21">
        <f t="shared" ref="L190" ca="1" si="86">SUM(L186:L195)</f>
        <v>0</v>
      </c>
    </row>
    <row r="191" spans="1:12" ht="15.75" thickBot="1" x14ac:dyDescent="0.3">
      <c r="A191" s="28">
        <f>A178</f>
        <v>1</v>
      </c>
      <c r="B191" s="14">
        <f>B178</f>
        <v>5</v>
      </c>
      <c r="C191" s="10" t="s">
        <v>26</v>
      </c>
      <c r="D191" s="7" t="s">
        <v>27</v>
      </c>
      <c r="E191" s="66" t="s">
        <v>140</v>
      </c>
      <c r="F191" s="67">
        <v>60</v>
      </c>
      <c r="G191" s="67">
        <v>0.9</v>
      </c>
      <c r="H191" s="67">
        <v>3.1</v>
      </c>
      <c r="I191" s="67">
        <v>4.3</v>
      </c>
      <c r="J191" s="67">
        <v>47.9</v>
      </c>
      <c r="K191" s="67">
        <v>21</v>
      </c>
      <c r="L191" s="51"/>
    </row>
    <row r="192" spans="1:12" ht="15.75" thickBot="1" x14ac:dyDescent="0.3">
      <c r="A192" s="25"/>
      <c r="B192" s="16"/>
      <c r="C192" s="11"/>
      <c r="D192" s="7" t="s">
        <v>28</v>
      </c>
      <c r="E192" s="66" t="s">
        <v>138</v>
      </c>
      <c r="F192" s="67">
        <v>200</v>
      </c>
      <c r="G192" s="67">
        <v>2.1</v>
      </c>
      <c r="H192" s="67">
        <v>2</v>
      </c>
      <c r="I192" s="67">
        <v>10.4</v>
      </c>
      <c r="J192" s="67">
        <v>69.599999999999994</v>
      </c>
      <c r="K192" s="67">
        <v>138</v>
      </c>
      <c r="L192" s="51"/>
    </row>
    <row r="193" spans="1:12" ht="15.75" thickBot="1" x14ac:dyDescent="0.3">
      <c r="A193" s="25"/>
      <c r="B193" s="16"/>
      <c r="C193" s="11"/>
      <c r="D193" s="7" t="s">
        <v>29</v>
      </c>
      <c r="E193" s="66" t="s">
        <v>139</v>
      </c>
      <c r="F193" s="67" t="s">
        <v>94</v>
      </c>
      <c r="G193" s="67">
        <v>12</v>
      </c>
      <c r="H193" s="67">
        <v>16.899999999999999</v>
      </c>
      <c r="I193" s="67">
        <v>16.8</v>
      </c>
      <c r="J193" s="67">
        <v>295</v>
      </c>
      <c r="K193" s="67">
        <v>289</v>
      </c>
      <c r="L193" s="51"/>
    </row>
    <row r="194" spans="1:12" ht="15.75" thickBot="1" x14ac:dyDescent="0.3">
      <c r="A194" s="25"/>
      <c r="B194" s="16"/>
      <c r="C194" s="11"/>
      <c r="D194" s="7" t="s">
        <v>30</v>
      </c>
      <c r="E194" s="50"/>
      <c r="F194" s="51"/>
      <c r="G194" s="51"/>
      <c r="H194" s="51"/>
      <c r="I194" s="51"/>
      <c r="J194" s="51"/>
      <c r="K194" s="52"/>
      <c r="L194" s="51"/>
    </row>
    <row r="195" spans="1:12" ht="15.75" thickBot="1" x14ac:dyDescent="0.3">
      <c r="A195" s="25"/>
      <c r="B195" s="16"/>
      <c r="C195" s="11"/>
      <c r="D195" s="7" t="s">
        <v>31</v>
      </c>
      <c r="E195" s="66" t="s">
        <v>141</v>
      </c>
      <c r="F195" s="67">
        <v>200</v>
      </c>
      <c r="G195" s="67">
        <v>1.3</v>
      </c>
      <c r="H195" s="67">
        <v>0.1</v>
      </c>
      <c r="I195" s="67">
        <v>22.4</v>
      </c>
      <c r="J195" s="67">
        <v>110</v>
      </c>
      <c r="K195" s="67" t="s">
        <v>89</v>
      </c>
      <c r="L195" s="51"/>
    </row>
    <row r="196" spans="1:12" ht="15.75" thickBot="1" x14ac:dyDescent="0.3">
      <c r="A196" s="25"/>
      <c r="B196" s="16"/>
      <c r="C196" s="11"/>
      <c r="D196" s="7" t="s">
        <v>32</v>
      </c>
      <c r="E196" s="66" t="s">
        <v>65</v>
      </c>
      <c r="F196" s="67">
        <v>50</v>
      </c>
      <c r="G196" s="67">
        <v>2</v>
      </c>
      <c r="H196" s="67">
        <v>0.3</v>
      </c>
      <c r="I196" s="67">
        <v>12</v>
      </c>
      <c r="J196" s="67">
        <v>15</v>
      </c>
      <c r="K196" s="67" t="s">
        <v>49</v>
      </c>
      <c r="L196" s="51"/>
    </row>
    <row r="197" spans="1:12" ht="15.75" thickBot="1" x14ac:dyDescent="0.3">
      <c r="A197" s="25"/>
      <c r="B197" s="16"/>
      <c r="C197" s="11"/>
      <c r="D197" s="7" t="s">
        <v>33</v>
      </c>
      <c r="E197" s="66" t="s">
        <v>66</v>
      </c>
      <c r="F197" s="67">
        <v>60</v>
      </c>
      <c r="G197" s="67">
        <v>1.7</v>
      </c>
      <c r="H197" s="67">
        <v>0.4</v>
      </c>
      <c r="I197" s="67">
        <v>14.8</v>
      </c>
      <c r="J197" s="67">
        <v>18</v>
      </c>
      <c r="K197" s="67" t="s">
        <v>49</v>
      </c>
      <c r="L197" s="51"/>
    </row>
    <row r="198" spans="1:12" ht="15.75" thickBot="1" x14ac:dyDescent="0.3">
      <c r="A198" s="25"/>
      <c r="B198" s="16"/>
      <c r="C198" s="11"/>
      <c r="D198" s="6"/>
      <c r="E198" s="66" t="s">
        <v>90</v>
      </c>
      <c r="F198" s="67">
        <v>30</v>
      </c>
      <c r="G198" s="67">
        <v>0.8</v>
      </c>
      <c r="H198" s="67">
        <v>1</v>
      </c>
      <c r="I198" s="67">
        <v>18.3</v>
      </c>
      <c r="J198" s="67">
        <v>30</v>
      </c>
      <c r="K198" s="67" t="s">
        <v>142</v>
      </c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.75" thickBot="1" x14ac:dyDescent="0.3">
      <c r="A200" s="26"/>
      <c r="B200" s="18"/>
      <c r="C200" s="8"/>
      <c r="D200" s="19" t="s">
        <v>39</v>
      </c>
      <c r="E200" s="9"/>
      <c r="F200" s="21">
        <v>863</v>
      </c>
      <c r="G200" s="21">
        <f t="shared" ref="G200" si="87">SUM(G191:G199)</f>
        <v>20.8</v>
      </c>
      <c r="H200" s="21">
        <f t="shared" ref="H200" si="88">SUM(H191:H199)</f>
        <v>23.8</v>
      </c>
      <c r="I200" s="21">
        <f t="shared" ref="I200" si="89">SUM(I191:I199)</f>
        <v>99</v>
      </c>
      <c r="J200" s="21">
        <f t="shared" ref="J200" si="90">SUM(J191:J199)</f>
        <v>585.5</v>
      </c>
      <c r="K200" s="27"/>
      <c r="L200" s="21">
        <f t="shared" ref="L200" ca="1" si="91">SUM(L197:L205)</f>
        <v>0</v>
      </c>
    </row>
    <row r="201" spans="1:12" ht="23.25" thickBot="1" x14ac:dyDescent="0.3">
      <c r="A201" s="28">
        <f>A178</f>
        <v>1</v>
      </c>
      <c r="B201" s="14">
        <f>B178</f>
        <v>5</v>
      </c>
      <c r="C201" s="10" t="s">
        <v>34</v>
      </c>
      <c r="D201" s="12" t="s">
        <v>35</v>
      </c>
      <c r="E201" s="66" t="s">
        <v>68</v>
      </c>
      <c r="F201" s="67">
        <v>100</v>
      </c>
      <c r="G201" s="67">
        <v>5.2</v>
      </c>
      <c r="H201" s="67">
        <v>4.0999999999999996</v>
      </c>
      <c r="I201" s="67">
        <v>21.7</v>
      </c>
      <c r="J201" s="67">
        <v>210.4</v>
      </c>
      <c r="K201" s="67">
        <v>406</v>
      </c>
      <c r="L201" s="51"/>
    </row>
    <row r="202" spans="1:12" ht="15.75" thickBot="1" x14ac:dyDescent="0.3">
      <c r="A202" s="25"/>
      <c r="B202" s="16"/>
      <c r="C202" s="11"/>
      <c r="D202" s="12" t="s">
        <v>31</v>
      </c>
      <c r="E202" s="66" t="s">
        <v>92</v>
      </c>
      <c r="F202" s="67">
        <v>200</v>
      </c>
      <c r="G202" s="67">
        <v>2.7</v>
      </c>
      <c r="H202" s="67">
        <v>2.2000000000000002</v>
      </c>
      <c r="I202" s="67">
        <v>17.3</v>
      </c>
      <c r="J202" s="67">
        <v>161.4</v>
      </c>
      <c r="K202" s="67">
        <v>384</v>
      </c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.75" thickBot="1" x14ac:dyDescent="0.3">
      <c r="A205" s="26"/>
      <c r="B205" s="18"/>
      <c r="C205" s="8"/>
      <c r="D205" s="19" t="s">
        <v>39</v>
      </c>
      <c r="E205" s="9"/>
      <c r="F205" s="21">
        <f>SUM(F201:F204)</f>
        <v>300</v>
      </c>
      <c r="G205" s="21">
        <f t="shared" ref="G205" si="92">SUM(G201:G204)</f>
        <v>7.9</v>
      </c>
      <c r="H205" s="21">
        <f t="shared" ref="H205" si="93">SUM(H201:H204)</f>
        <v>6.3</v>
      </c>
      <c r="I205" s="21">
        <f t="shared" ref="I205" si="94">SUM(I201:I204)</f>
        <v>39</v>
      </c>
      <c r="J205" s="21">
        <f t="shared" ref="J205" si="95">SUM(J201:J204)</f>
        <v>371.8</v>
      </c>
      <c r="K205" s="27"/>
      <c r="L205" s="21">
        <f t="shared" ref="L205" ca="1" si="96">SUM(L198:L204)</f>
        <v>0</v>
      </c>
    </row>
    <row r="206" spans="1:12" ht="15.75" thickBot="1" x14ac:dyDescent="0.3">
      <c r="A206" s="28">
        <f>A178</f>
        <v>1</v>
      </c>
      <c r="B206" s="14">
        <f>B178</f>
        <v>5</v>
      </c>
      <c r="C206" s="10" t="s">
        <v>36</v>
      </c>
      <c r="D206" s="7" t="s">
        <v>21</v>
      </c>
      <c r="E206" s="66" t="s">
        <v>145</v>
      </c>
      <c r="F206" s="67" t="s">
        <v>146</v>
      </c>
      <c r="G206" s="67">
        <v>11.2</v>
      </c>
      <c r="H206" s="67">
        <v>9.5</v>
      </c>
      <c r="I206" s="67">
        <v>13.9</v>
      </c>
      <c r="J206" s="67">
        <v>251.3</v>
      </c>
      <c r="K206" s="67">
        <v>451</v>
      </c>
      <c r="L206" s="51"/>
    </row>
    <row r="207" spans="1:12" ht="15.75" thickBot="1" x14ac:dyDescent="0.3">
      <c r="A207" s="25"/>
      <c r="B207" s="16"/>
      <c r="C207" s="11"/>
      <c r="D207" s="7" t="s">
        <v>30</v>
      </c>
      <c r="E207" s="66" t="s">
        <v>143</v>
      </c>
      <c r="F207" s="67" t="s">
        <v>144</v>
      </c>
      <c r="G207" s="67">
        <v>5.3</v>
      </c>
      <c r="H207" s="67">
        <v>3.2</v>
      </c>
      <c r="I207" s="67">
        <v>23.6</v>
      </c>
      <c r="J207" s="67">
        <v>244.3</v>
      </c>
      <c r="K207" s="67">
        <v>332</v>
      </c>
      <c r="L207" s="51"/>
    </row>
    <row r="208" spans="1:12" ht="15.75" thickBot="1" x14ac:dyDescent="0.3">
      <c r="A208" s="25"/>
      <c r="B208" s="16"/>
      <c r="C208" s="11"/>
      <c r="D208" s="7" t="s">
        <v>31</v>
      </c>
      <c r="E208" s="66" t="s">
        <v>95</v>
      </c>
      <c r="F208" s="67">
        <v>200</v>
      </c>
      <c r="G208" s="67">
        <v>0.1</v>
      </c>
      <c r="H208" s="67">
        <v>0</v>
      </c>
      <c r="I208" s="67">
        <v>9.3000000000000007</v>
      </c>
      <c r="J208" s="67">
        <v>37</v>
      </c>
      <c r="K208" s="67">
        <v>686</v>
      </c>
      <c r="L208" s="51"/>
    </row>
    <row r="209" spans="1:12" ht="15.75" thickBot="1" x14ac:dyDescent="0.3">
      <c r="A209" s="25"/>
      <c r="B209" s="16"/>
      <c r="C209" s="11"/>
      <c r="D209" s="7" t="s">
        <v>23</v>
      </c>
      <c r="E209" s="66" t="s">
        <v>65</v>
      </c>
      <c r="F209" s="67">
        <v>50</v>
      </c>
      <c r="G209" s="67">
        <v>2</v>
      </c>
      <c r="H209" s="67">
        <v>0.3</v>
      </c>
      <c r="I209" s="67">
        <v>12.9</v>
      </c>
      <c r="J209" s="67">
        <v>15</v>
      </c>
      <c r="K209" s="67" t="s">
        <v>49</v>
      </c>
      <c r="L209" s="51"/>
    </row>
    <row r="210" spans="1:12" ht="15.75" thickBot="1" x14ac:dyDescent="0.3">
      <c r="A210" s="25"/>
      <c r="B210" s="16"/>
      <c r="C210" s="11"/>
      <c r="D210" s="6"/>
      <c r="E210" s="66" t="s">
        <v>66</v>
      </c>
      <c r="F210" s="67">
        <v>60</v>
      </c>
      <c r="G210" s="67">
        <v>1.7</v>
      </c>
      <c r="H210" s="67">
        <v>0.4</v>
      </c>
      <c r="I210" s="67">
        <v>14.8</v>
      </c>
      <c r="J210" s="67">
        <v>18</v>
      </c>
      <c r="K210" s="67" t="s">
        <v>49</v>
      </c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.75" thickBot="1" x14ac:dyDescent="0.3">
      <c r="A212" s="26"/>
      <c r="B212" s="18"/>
      <c r="C212" s="8"/>
      <c r="D212" s="19" t="s">
        <v>39</v>
      </c>
      <c r="E212" s="9"/>
      <c r="F212" s="21">
        <v>625</v>
      </c>
      <c r="G212" s="21">
        <f t="shared" ref="G212" si="97">SUM(G206:G211)</f>
        <v>20.3</v>
      </c>
      <c r="H212" s="21">
        <f t="shared" ref="H212" si="98">SUM(H206:H211)</f>
        <v>13.4</v>
      </c>
      <c r="I212" s="21">
        <f t="shared" ref="I212" si="99">SUM(I206:I211)</f>
        <v>74.5</v>
      </c>
      <c r="J212" s="21">
        <f t="shared" ref="J212" si="100">SUM(J206:J211)</f>
        <v>565.6</v>
      </c>
      <c r="K212" s="27"/>
      <c r="L212" s="21">
        <f t="shared" ref="L212" ca="1" si="101">SUM(L206:L214)</f>
        <v>0</v>
      </c>
    </row>
    <row r="213" spans="1:12" ht="15.75" thickBot="1" x14ac:dyDescent="0.3">
      <c r="A213" s="28">
        <f>A178</f>
        <v>1</v>
      </c>
      <c r="B213" s="14">
        <f>B178</f>
        <v>5</v>
      </c>
      <c r="C213" s="10" t="s">
        <v>37</v>
      </c>
      <c r="D213" s="12" t="s">
        <v>38</v>
      </c>
      <c r="E213" s="66" t="s">
        <v>96</v>
      </c>
      <c r="F213" s="67">
        <v>200</v>
      </c>
      <c r="G213" s="67">
        <v>6.4</v>
      </c>
      <c r="H213" s="67">
        <v>4</v>
      </c>
      <c r="I213" s="67">
        <v>12.6</v>
      </c>
      <c r="J213" s="67">
        <v>162</v>
      </c>
      <c r="K213" s="67">
        <v>386</v>
      </c>
      <c r="L213" s="51"/>
    </row>
    <row r="214" spans="1:12" ht="15" x14ac:dyDescent="0.25">
      <c r="A214" s="25"/>
      <c r="B214" s="16"/>
      <c r="C214" s="11"/>
      <c r="D214" s="12" t="s">
        <v>35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31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24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39</v>
      </c>
      <c r="E219" s="9"/>
      <c r="F219" s="21">
        <f>SUM(F213:F218)</f>
        <v>200</v>
      </c>
      <c r="G219" s="21">
        <f t="shared" ref="G219" si="102">SUM(G213:G218)</f>
        <v>6.4</v>
      </c>
      <c r="H219" s="21">
        <f t="shared" ref="H219" si="103">SUM(H213:H218)</f>
        <v>4</v>
      </c>
      <c r="I219" s="21">
        <f t="shared" ref="I219" si="104">SUM(I213:I218)</f>
        <v>12.6</v>
      </c>
      <c r="J219" s="21">
        <f t="shared" ref="J219" si="105">SUM(J213:J218)</f>
        <v>162</v>
      </c>
      <c r="K219" s="27"/>
      <c r="L219" s="21">
        <f t="shared" ref="L219" ca="1" si="106">SUM(L213:L221)</f>
        <v>0</v>
      </c>
    </row>
    <row r="220" spans="1:12" ht="15.75" customHeight="1" thickBot="1" x14ac:dyDescent="0.25">
      <c r="A220" s="31">
        <f>A178</f>
        <v>1</v>
      </c>
      <c r="B220" s="32">
        <f>B178</f>
        <v>5</v>
      </c>
      <c r="C220" s="61" t="s">
        <v>4</v>
      </c>
      <c r="D220" s="62"/>
      <c r="E220" s="33"/>
      <c r="F220" s="34">
        <f>F185+F190+F200+F205+F212+F219</f>
        <v>3077</v>
      </c>
      <c r="G220" s="34">
        <f t="shared" ref="G220" si="107">G185+G190+G200+G205+G212+G219</f>
        <v>83.800000000000011</v>
      </c>
      <c r="H220" s="34">
        <f t="shared" ref="H220" si="108">H185+H190+H200+H205+H212+H219</f>
        <v>83.7</v>
      </c>
      <c r="I220" s="34">
        <f t="shared" ref="I220" si="109">I185+I190+I200+I205+I212+I219</f>
        <v>351.90000000000003</v>
      </c>
      <c r="J220" s="34">
        <f t="shared" ref="J220" si="110">J185+J190+J200+J205+J212+J219</f>
        <v>2364.1999999999998</v>
      </c>
      <c r="K220" s="35"/>
      <c r="L220" s="34">
        <f t="shared" ref="L220" ca="1" si="111">L185+L190+L200+L205+L212+L219</f>
        <v>0</v>
      </c>
    </row>
    <row r="221" spans="1:12" ht="15.75" thickBot="1" x14ac:dyDescent="0.3">
      <c r="A221" s="22">
        <v>1</v>
      </c>
      <c r="B221" s="23">
        <v>6</v>
      </c>
      <c r="C221" s="24" t="s">
        <v>20</v>
      </c>
      <c r="D221" s="5" t="s">
        <v>21</v>
      </c>
      <c r="E221" s="66" t="s">
        <v>147</v>
      </c>
      <c r="F221" s="67" t="s">
        <v>48</v>
      </c>
      <c r="G221" s="67">
        <v>5.9</v>
      </c>
      <c r="H221" s="67">
        <v>5.0999999999999996</v>
      </c>
      <c r="I221" s="67">
        <v>22.1</v>
      </c>
      <c r="J221" s="67">
        <v>134</v>
      </c>
      <c r="K221" s="67">
        <v>30.2</v>
      </c>
      <c r="L221" s="48"/>
    </row>
    <row r="222" spans="1:12" ht="15.75" thickBot="1" x14ac:dyDescent="0.3">
      <c r="A222" s="25"/>
      <c r="B222" s="16"/>
      <c r="C222" s="11"/>
      <c r="D222" s="6"/>
      <c r="E222" s="66" t="s">
        <v>100</v>
      </c>
      <c r="F222" s="67" t="s">
        <v>148</v>
      </c>
      <c r="G222" s="67">
        <v>5</v>
      </c>
      <c r="H222" s="67">
        <v>11.7</v>
      </c>
      <c r="I222" s="67">
        <v>0.8</v>
      </c>
      <c r="J222" s="67">
        <v>238</v>
      </c>
      <c r="K222" s="67">
        <v>243</v>
      </c>
      <c r="L222" s="51"/>
    </row>
    <row r="223" spans="1:12" ht="15.75" thickBot="1" x14ac:dyDescent="0.3">
      <c r="A223" s="25"/>
      <c r="B223" s="16"/>
      <c r="C223" s="11"/>
      <c r="D223" s="7" t="s">
        <v>22</v>
      </c>
      <c r="E223" s="66" t="s">
        <v>98</v>
      </c>
      <c r="F223" s="67" t="s">
        <v>99</v>
      </c>
      <c r="G223" s="67">
        <v>1.5</v>
      </c>
      <c r="H223" s="67">
        <v>1.3</v>
      </c>
      <c r="I223" s="67">
        <v>15.9</v>
      </c>
      <c r="J223" s="67">
        <v>81</v>
      </c>
      <c r="K223" s="67">
        <v>378</v>
      </c>
      <c r="L223" s="51"/>
    </row>
    <row r="224" spans="1:12" ht="15.75" thickBot="1" x14ac:dyDescent="0.3">
      <c r="A224" s="25"/>
      <c r="B224" s="16"/>
      <c r="C224" s="11"/>
      <c r="D224" s="7" t="s">
        <v>23</v>
      </c>
      <c r="E224" s="66" t="s">
        <v>65</v>
      </c>
      <c r="F224" s="67">
        <v>50</v>
      </c>
      <c r="G224" s="67">
        <v>2</v>
      </c>
      <c r="H224" s="67">
        <v>0.3</v>
      </c>
      <c r="I224" s="67">
        <v>12.9</v>
      </c>
      <c r="J224" s="67">
        <v>15</v>
      </c>
      <c r="K224" s="67" t="s">
        <v>49</v>
      </c>
      <c r="L224" s="51"/>
    </row>
    <row r="225" spans="1:12" ht="15.75" thickBot="1" x14ac:dyDescent="0.3">
      <c r="A225" s="25"/>
      <c r="B225" s="16"/>
      <c r="C225" s="11"/>
      <c r="D225" s="7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5.75" thickBot="1" x14ac:dyDescent="0.3">
      <c r="A226" s="25"/>
      <c r="B226" s="16"/>
      <c r="C226" s="11"/>
      <c r="D226" s="6"/>
      <c r="E226" s="66" t="s">
        <v>149</v>
      </c>
      <c r="F226" s="67">
        <v>30</v>
      </c>
      <c r="G226" s="67">
        <v>3</v>
      </c>
      <c r="H226" s="67">
        <v>8.9</v>
      </c>
      <c r="I226" s="67">
        <v>0</v>
      </c>
      <c r="J226" s="67">
        <v>10.8</v>
      </c>
      <c r="K226" s="67">
        <v>15</v>
      </c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.75" thickBot="1" x14ac:dyDescent="0.3">
      <c r="A228" s="26"/>
      <c r="B228" s="18"/>
      <c r="C228" s="8"/>
      <c r="D228" s="19" t="s">
        <v>39</v>
      </c>
      <c r="E228" s="9"/>
      <c r="F228" s="21">
        <v>585</v>
      </c>
      <c r="G228" s="21">
        <f t="shared" ref="G228" si="112">SUM(G221:G227)</f>
        <v>17.399999999999999</v>
      </c>
      <c r="H228" s="21">
        <f t="shared" ref="H228" si="113">SUM(H221:H227)</f>
        <v>27.299999999999997</v>
      </c>
      <c r="I228" s="21">
        <f t="shared" ref="I228" si="114">SUM(I221:I227)</f>
        <v>51.7</v>
      </c>
      <c r="J228" s="21">
        <f t="shared" ref="J228" si="115">SUM(J221:J227)</f>
        <v>478.8</v>
      </c>
      <c r="K228" s="27"/>
      <c r="L228" s="21">
        <f t="shared" ref="L228:L271" si="116">SUM(L221:L227)</f>
        <v>0</v>
      </c>
    </row>
    <row r="229" spans="1:12" ht="15.75" thickBot="1" x14ac:dyDescent="0.3">
      <c r="A229" s="28">
        <f>A221</f>
        <v>1</v>
      </c>
      <c r="B229" s="14">
        <f>B221</f>
        <v>6</v>
      </c>
      <c r="C229" s="10" t="s">
        <v>25</v>
      </c>
      <c r="D229" s="12" t="s">
        <v>24</v>
      </c>
      <c r="E229" s="66" t="s">
        <v>150</v>
      </c>
      <c r="F229" s="67">
        <v>200</v>
      </c>
      <c r="G229" s="67">
        <v>0.8</v>
      </c>
      <c r="H229" s="67">
        <v>0.8</v>
      </c>
      <c r="I229" s="67">
        <v>18.600000000000001</v>
      </c>
      <c r="J229" s="67">
        <v>94</v>
      </c>
      <c r="K229" s="67">
        <v>338</v>
      </c>
      <c r="L229" s="51"/>
    </row>
    <row r="230" spans="1:12" ht="15.75" thickBot="1" x14ac:dyDescent="0.3">
      <c r="A230" s="25"/>
      <c r="B230" s="16"/>
      <c r="C230" s="11"/>
      <c r="D230" s="6"/>
      <c r="E230" s="66" t="s">
        <v>56</v>
      </c>
      <c r="F230" s="67">
        <v>100</v>
      </c>
      <c r="G230" s="67">
        <v>1.2</v>
      </c>
      <c r="H230" s="67">
        <v>0.1</v>
      </c>
      <c r="I230" s="67">
        <v>10.7</v>
      </c>
      <c r="J230" s="67">
        <v>47</v>
      </c>
      <c r="K230" s="67">
        <v>11</v>
      </c>
      <c r="L230" s="51"/>
    </row>
    <row r="231" spans="1:12" ht="15.75" thickBot="1" x14ac:dyDescent="0.3">
      <c r="A231" s="25"/>
      <c r="B231" s="16"/>
      <c r="C231" s="11"/>
      <c r="D231" s="6"/>
      <c r="E231" s="66" t="s">
        <v>151</v>
      </c>
      <c r="F231" s="67">
        <v>200</v>
      </c>
      <c r="G231" s="67">
        <v>1</v>
      </c>
      <c r="H231" s="67">
        <v>0</v>
      </c>
      <c r="I231" s="67">
        <v>10</v>
      </c>
      <c r="J231" s="67">
        <v>84.4</v>
      </c>
      <c r="K231" s="67">
        <v>389</v>
      </c>
      <c r="L231" s="51"/>
    </row>
    <row r="232" spans="1:12" ht="15.75" thickBot="1" x14ac:dyDescent="0.3">
      <c r="A232" s="25"/>
      <c r="B232" s="16"/>
      <c r="C232" s="11"/>
      <c r="D232" s="6"/>
      <c r="E232" s="66" t="s">
        <v>65</v>
      </c>
      <c r="F232" s="67">
        <v>50</v>
      </c>
      <c r="G232" s="67">
        <v>2</v>
      </c>
      <c r="H232" s="67">
        <v>0.3</v>
      </c>
      <c r="I232" s="67">
        <v>12.9</v>
      </c>
      <c r="J232" s="67">
        <v>15</v>
      </c>
      <c r="K232" s="67" t="s">
        <v>49</v>
      </c>
      <c r="L232" s="51"/>
    </row>
    <row r="233" spans="1:12" ht="15.75" thickBot="1" x14ac:dyDescent="0.3">
      <c r="A233" s="26"/>
      <c r="B233" s="18"/>
      <c r="C233" s="8"/>
      <c r="D233" s="19" t="s">
        <v>39</v>
      </c>
      <c r="E233" s="9"/>
      <c r="F233" s="21">
        <v>550</v>
      </c>
      <c r="G233" s="21">
        <v>5</v>
      </c>
      <c r="H233" s="21">
        <v>1.2</v>
      </c>
      <c r="I233" s="21">
        <v>52.2</v>
      </c>
      <c r="J233" s="21">
        <v>240.4</v>
      </c>
      <c r="K233" s="27"/>
      <c r="L233" s="21">
        <f t="shared" ref="L233" ca="1" si="117">SUM(L229:L238)</f>
        <v>0</v>
      </c>
    </row>
    <row r="234" spans="1:12" ht="15.75" thickBot="1" x14ac:dyDescent="0.3">
      <c r="A234" s="28">
        <f>A221</f>
        <v>1</v>
      </c>
      <c r="B234" s="14">
        <f>B221</f>
        <v>6</v>
      </c>
      <c r="C234" s="10" t="s">
        <v>26</v>
      </c>
      <c r="D234" s="7" t="s">
        <v>27</v>
      </c>
      <c r="E234" s="66" t="s">
        <v>104</v>
      </c>
      <c r="F234" s="67">
        <v>60</v>
      </c>
      <c r="G234" s="67">
        <v>0.8</v>
      </c>
      <c r="H234" s="67">
        <v>2</v>
      </c>
      <c r="I234" s="67">
        <v>3.9</v>
      </c>
      <c r="J234" s="67">
        <v>36.200000000000003</v>
      </c>
      <c r="K234" s="67">
        <v>45</v>
      </c>
      <c r="L234" s="51"/>
    </row>
    <row r="235" spans="1:12" ht="15.75" thickBot="1" x14ac:dyDescent="0.3">
      <c r="A235" s="25"/>
      <c r="B235" s="16"/>
      <c r="C235" s="11"/>
      <c r="D235" s="7" t="s">
        <v>28</v>
      </c>
      <c r="E235" s="66" t="s">
        <v>152</v>
      </c>
      <c r="F235" s="67" t="s">
        <v>84</v>
      </c>
      <c r="G235" s="67">
        <v>1.4</v>
      </c>
      <c r="H235" s="67">
        <v>4</v>
      </c>
      <c r="I235" s="67">
        <v>9.3000000000000007</v>
      </c>
      <c r="J235" s="67">
        <v>77.599999999999994</v>
      </c>
      <c r="K235" s="67">
        <v>110</v>
      </c>
      <c r="L235" s="51"/>
    </row>
    <row r="236" spans="1:12" ht="15.75" thickBot="1" x14ac:dyDescent="0.3">
      <c r="A236" s="25"/>
      <c r="B236" s="16"/>
      <c r="C236" s="11"/>
      <c r="D236" s="7" t="s">
        <v>29</v>
      </c>
      <c r="E236" s="66" t="s">
        <v>154</v>
      </c>
      <c r="F236" s="67" t="s">
        <v>155</v>
      </c>
      <c r="G236" s="67">
        <v>9.1</v>
      </c>
      <c r="H236" s="67">
        <v>9.1999999999999993</v>
      </c>
      <c r="I236" s="67">
        <v>3.2</v>
      </c>
      <c r="J236" s="67">
        <v>149</v>
      </c>
      <c r="K236" s="67">
        <v>246</v>
      </c>
      <c r="L236" s="51"/>
    </row>
    <row r="237" spans="1:12" ht="15.75" thickBot="1" x14ac:dyDescent="0.3">
      <c r="A237" s="25"/>
      <c r="B237" s="16"/>
      <c r="C237" s="11"/>
      <c r="D237" s="7" t="s">
        <v>30</v>
      </c>
      <c r="E237" s="66" t="s">
        <v>153</v>
      </c>
      <c r="F237" s="67" t="s">
        <v>48</v>
      </c>
      <c r="G237" s="67">
        <v>5.4</v>
      </c>
      <c r="H237" s="67">
        <v>2.7</v>
      </c>
      <c r="I237" s="67">
        <v>26.9</v>
      </c>
      <c r="J237" s="67">
        <v>216</v>
      </c>
      <c r="K237" s="67">
        <v>297</v>
      </c>
      <c r="L237" s="51"/>
    </row>
    <row r="238" spans="1:12" ht="15.75" thickBot="1" x14ac:dyDescent="0.3">
      <c r="A238" s="25"/>
      <c r="B238" s="16"/>
      <c r="C238" s="11"/>
      <c r="D238" s="7" t="s">
        <v>31</v>
      </c>
      <c r="E238" s="77" t="s">
        <v>111</v>
      </c>
      <c r="F238" s="74">
        <v>200</v>
      </c>
      <c r="G238" s="67">
        <v>0.2</v>
      </c>
      <c r="H238" s="67">
        <v>0.1</v>
      </c>
      <c r="I238" s="67">
        <v>19.100000000000001</v>
      </c>
      <c r="J238" s="67">
        <v>75.400000000000006</v>
      </c>
      <c r="K238" s="67">
        <v>631</v>
      </c>
      <c r="L238" s="51"/>
    </row>
    <row r="239" spans="1:12" ht="15.75" thickBot="1" x14ac:dyDescent="0.3">
      <c r="A239" s="25"/>
      <c r="B239" s="16"/>
      <c r="C239" s="11"/>
      <c r="D239" s="7" t="s">
        <v>32</v>
      </c>
      <c r="E239" s="66" t="s">
        <v>65</v>
      </c>
      <c r="F239" s="67">
        <v>50</v>
      </c>
      <c r="G239" s="67">
        <v>2</v>
      </c>
      <c r="H239" s="67">
        <v>0.3</v>
      </c>
      <c r="I239" s="67">
        <v>12.9</v>
      </c>
      <c r="J239" s="67">
        <v>15</v>
      </c>
      <c r="K239" s="67" t="s">
        <v>49</v>
      </c>
      <c r="L239" s="51"/>
    </row>
    <row r="240" spans="1:12" ht="15.75" thickBot="1" x14ac:dyDescent="0.3">
      <c r="A240" s="25"/>
      <c r="B240" s="16"/>
      <c r="C240" s="11"/>
      <c r="D240" s="7" t="s">
        <v>33</v>
      </c>
      <c r="E240" s="76" t="s">
        <v>66</v>
      </c>
      <c r="F240" s="67">
        <v>60</v>
      </c>
      <c r="G240" s="67">
        <v>1.7</v>
      </c>
      <c r="H240" s="67">
        <v>0.4</v>
      </c>
      <c r="I240" s="67">
        <v>14.8</v>
      </c>
      <c r="J240" s="67">
        <v>18</v>
      </c>
      <c r="K240" s="67" t="s">
        <v>49</v>
      </c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.75" thickBot="1" x14ac:dyDescent="0.3">
      <c r="A243" s="26"/>
      <c r="B243" s="18"/>
      <c r="C243" s="8"/>
      <c r="D243" s="19" t="s">
        <v>39</v>
      </c>
      <c r="E243" s="9"/>
      <c r="F243" s="21">
        <v>893</v>
      </c>
      <c r="G243" s="21">
        <v>22.5</v>
      </c>
      <c r="H243" s="21">
        <v>21</v>
      </c>
      <c r="I243" s="21">
        <v>109.4</v>
      </c>
      <c r="J243" s="21">
        <v>612.20000000000005</v>
      </c>
      <c r="K243" s="27"/>
      <c r="L243" s="21">
        <f t="shared" ref="L243" ca="1" si="118">SUM(L240:L248)</f>
        <v>0</v>
      </c>
    </row>
    <row r="244" spans="1:12" ht="15.75" thickBot="1" x14ac:dyDescent="0.3">
      <c r="A244" s="28">
        <f>A221</f>
        <v>1</v>
      </c>
      <c r="B244" s="14">
        <f>B221</f>
        <v>6</v>
      </c>
      <c r="C244" s="10" t="s">
        <v>34</v>
      </c>
      <c r="D244" s="12" t="s">
        <v>35</v>
      </c>
      <c r="E244" s="66" t="s">
        <v>156</v>
      </c>
      <c r="F244" s="67">
        <v>100</v>
      </c>
      <c r="G244" s="67">
        <v>9.1999999999999993</v>
      </c>
      <c r="H244" s="67">
        <v>6.9</v>
      </c>
      <c r="I244" s="67">
        <v>31</v>
      </c>
      <c r="J244" s="67">
        <v>253.5</v>
      </c>
      <c r="K244" s="67">
        <v>410</v>
      </c>
      <c r="L244" s="51"/>
    </row>
    <row r="245" spans="1:12" ht="15.75" thickBot="1" x14ac:dyDescent="0.3">
      <c r="A245" s="25"/>
      <c r="B245" s="16"/>
      <c r="C245" s="11"/>
      <c r="D245" s="12" t="s">
        <v>31</v>
      </c>
      <c r="E245" s="66" t="s">
        <v>157</v>
      </c>
      <c r="F245" s="67">
        <v>200</v>
      </c>
      <c r="G245" s="67">
        <v>3.8</v>
      </c>
      <c r="H245" s="67">
        <v>5</v>
      </c>
      <c r="I245" s="67">
        <v>9.6</v>
      </c>
      <c r="J245" s="67">
        <v>107</v>
      </c>
      <c r="K245" s="67">
        <v>385</v>
      </c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.75" thickBot="1" x14ac:dyDescent="0.3">
      <c r="A248" s="26"/>
      <c r="B248" s="18"/>
      <c r="C248" s="8"/>
      <c r="D248" s="19" t="s">
        <v>39</v>
      </c>
      <c r="E248" s="9"/>
      <c r="F248" s="21">
        <f>SUM(F244:F247)</f>
        <v>300</v>
      </c>
      <c r="G248" s="21">
        <f t="shared" ref="G248" si="119">SUM(G244:G247)</f>
        <v>13</v>
      </c>
      <c r="H248" s="21">
        <f t="shared" ref="H248" si="120">SUM(H244:H247)</f>
        <v>11.9</v>
      </c>
      <c r="I248" s="21">
        <f t="shared" ref="I248" si="121">SUM(I244:I247)</f>
        <v>40.6</v>
      </c>
      <c r="J248" s="21">
        <f t="shared" ref="J248" si="122">SUM(J244:J247)</f>
        <v>360.5</v>
      </c>
      <c r="K248" s="27"/>
      <c r="L248" s="21">
        <f t="shared" ref="L248" ca="1" si="123">SUM(L241:L247)</f>
        <v>0</v>
      </c>
    </row>
    <row r="249" spans="1:12" ht="15.75" thickBot="1" x14ac:dyDescent="0.3">
      <c r="A249" s="28">
        <f>A221</f>
        <v>1</v>
      </c>
      <c r="B249" s="14">
        <f>B221</f>
        <v>6</v>
      </c>
      <c r="C249" s="10" t="s">
        <v>36</v>
      </c>
      <c r="D249" s="7" t="s">
        <v>21</v>
      </c>
      <c r="E249" s="66" t="s">
        <v>158</v>
      </c>
      <c r="F249" s="67" t="s">
        <v>159</v>
      </c>
      <c r="G249" s="67">
        <v>12.3</v>
      </c>
      <c r="H249" s="67">
        <v>16.2</v>
      </c>
      <c r="I249" s="67">
        <v>17.8</v>
      </c>
      <c r="J249" s="67">
        <v>316</v>
      </c>
      <c r="K249" s="67">
        <v>285</v>
      </c>
      <c r="L249" s="51"/>
    </row>
    <row r="250" spans="1:12" ht="15.75" thickBot="1" x14ac:dyDescent="0.3">
      <c r="A250" s="25"/>
      <c r="B250" s="16"/>
      <c r="C250" s="11"/>
      <c r="D250" s="7" t="s">
        <v>30</v>
      </c>
      <c r="E250" s="50"/>
      <c r="F250" s="51"/>
      <c r="G250" s="51"/>
      <c r="H250" s="51"/>
      <c r="I250" s="51"/>
      <c r="J250" s="51"/>
      <c r="K250" s="52"/>
      <c r="L250" s="51"/>
    </row>
    <row r="251" spans="1:12" ht="15.75" thickBot="1" x14ac:dyDescent="0.3">
      <c r="A251" s="25"/>
      <c r="B251" s="16"/>
      <c r="C251" s="11"/>
      <c r="D251" s="7" t="s">
        <v>31</v>
      </c>
      <c r="E251" s="66" t="s">
        <v>117</v>
      </c>
      <c r="F251" s="67">
        <v>200</v>
      </c>
      <c r="G251" s="67">
        <v>0.1</v>
      </c>
      <c r="H251" s="67">
        <v>0</v>
      </c>
      <c r="I251" s="67">
        <v>34.799999999999997</v>
      </c>
      <c r="J251" s="67">
        <v>134.9</v>
      </c>
      <c r="K251" s="67">
        <v>275</v>
      </c>
      <c r="L251" s="51"/>
    </row>
    <row r="252" spans="1:12" ht="15.75" thickBot="1" x14ac:dyDescent="0.3">
      <c r="A252" s="25"/>
      <c r="B252" s="16"/>
      <c r="C252" s="11"/>
      <c r="D252" s="7" t="s">
        <v>23</v>
      </c>
      <c r="E252" s="66" t="s">
        <v>65</v>
      </c>
      <c r="F252" s="67">
        <v>50</v>
      </c>
      <c r="G252" s="67">
        <v>2</v>
      </c>
      <c r="H252" s="67">
        <v>0.3</v>
      </c>
      <c r="I252" s="67">
        <v>12.9</v>
      </c>
      <c r="J252" s="67">
        <v>15</v>
      </c>
      <c r="K252" s="67" t="s">
        <v>49</v>
      </c>
      <c r="L252" s="51"/>
    </row>
    <row r="253" spans="1:12" ht="15.75" thickBot="1" x14ac:dyDescent="0.3">
      <c r="A253" s="25"/>
      <c r="B253" s="16"/>
      <c r="C253" s="11"/>
      <c r="D253" s="6"/>
      <c r="E253" s="66" t="s">
        <v>66</v>
      </c>
      <c r="F253" s="67">
        <v>60</v>
      </c>
      <c r="G253" s="67">
        <v>1.7</v>
      </c>
      <c r="H253" s="67">
        <v>0.4</v>
      </c>
      <c r="I253" s="67">
        <v>14.8</v>
      </c>
      <c r="J253" s="67">
        <v>18</v>
      </c>
      <c r="K253" s="67" t="s">
        <v>49</v>
      </c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.75" thickBot="1" x14ac:dyDescent="0.3">
      <c r="A255" s="26"/>
      <c r="B255" s="18"/>
      <c r="C255" s="8"/>
      <c r="D255" s="19" t="s">
        <v>39</v>
      </c>
      <c r="E255" s="9"/>
      <c r="F255" s="21">
        <v>553</v>
      </c>
      <c r="G255" s="21">
        <v>17.100000000000001</v>
      </c>
      <c r="H255" s="21">
        <f t="shared" ref="H255" si="124">SUM(H249:H254)</f>
        <v>16.899999999999999</v>
      </c>
      <c r="I255" s="21">
        <f t="shared" ref="I255" si="125">SUM(I249:I254)</f>
        <v>80.3</v>
      </c>
      <c r="J255" s="21">
        <f t="shared" ref="J255" si="126">SUM(J249:J254)</f>
        <v>483.9</v>
      </c>
      <c r="K255" s="27"/>
      <c r="L255" s="21">
        <f t="shared" ref="L255" ca="1" si="127">SUM(L249:L257)</f>
        <v>0</v>
      </c>
    </row>
    <row r="256" spans="1:12" ht="15.75" thickBot="1" x14ac:dyDescent="0.3">
      <c r="A256" s="28">
        <f>A221</f>
        <v>1</v>
      </c>
      <c r="B256" s="14">
        <f>B221</f>
        <v>6</v>
      </c>
      <c r="C256" s="10" t="s">
        <v>37</v>
      </c>
      <c r="D256" s="12" t="s">
        <v>38</v>
      </c>
      <c r="E256" s="74" t="s">
        <v>160</v>
      </c>
      <c r="F256" s="67">
        <v>200</v>
      </c>
      <c r="G256" s="67">
        <v>3.8</v>
      </c>
      <c r="H256" s="67">
        <v>5</v>
      </c>
      <c r="I256" s="67">
        <v>8</v>
      </c>
      <c r="J256" s="67">
        <v>100</v>
      </c>
      <c r="K256" s="67">
        <v>386</v>
      </c>
      <c r="L256" s="51"/>
    </row>
    <row r="257" spans="1:12" ht="15" x14ac:dyDescent="0.25">
      <c r="A257" s="25"/>
      <c r="B257" s="16"/>
      <c r="C257" s="11"/>
      <c r="D257" s="12" t="s">
        <v>35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12" t="s">
        <v>31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12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6"/>
      <c r="B262" s="18"/>
      <c r="C262" s="8"/>
      <c r="D262" s="20" t="s">
        <v>39</v>
      </c>
      <c r="E262" s="9"/>
      <c r="F262" s="21">
        <f>SUM(F256:F261)</f>
        <v>200</v>
      </c>
      <c r="G262" s="21">
        <f t="shared" ref="G262" si="128">SUM(G256:G261)</f>
        <v>3.8</v>
      </c>
      <c r="H262" s="21">
        <f t="shared" ref="H262" si="129">SUM(H256:H261)</f>
        <v>5</v>
      </c>
      <c r="I262" s="21">
        <f t="shared" ref="I262" si="130">SUM(I256:I261)</f>
        <v>8</v>
      </c>
      <c r="J262" s="21">
        <f t="shared" ref="J262" si="131">SUM(J256:J261)</f>
        <v>100</v>
      </c>
      <c r="K262" s="27"/>
      <c r="L262" s="21">
        <f t="shared" ref="L262" ca="1" si="132">SUM(L256:L264)</f>
        <v>0</v>
      </c>
    </row>
    <row r="263" spans="1:12" ht="15.75" customHeight="1" thickBot="1" x14ac:dyDescent="0.25">
      <c r="A263" s="31">
        <f>A221</f>
        <v>1</v>
      </c>
      <c r="B263" s="32">
        <f>B221</f>
        <v>6</v>
      </c>
      <c r="C263" s="61" t="s">
        <v>4</v>
      </c>
      <c r="D263" s="62"/>
      <c r="E263" s="33"/>
      <c r="F263" s="34">
        <f>F228+F233+F243+F248+F255+F262</f>
        <v>3081</v>
      </c>
      <c r="G263" s="34">
        <f t="shared" ref="G263" si="133">G228+G233+G243+G248+G255+G262</f>
        <v>78.8</v>
      </c>
      <c r="H263" s="34">
        <f t="shared" ref="H263" si="134">H228+H233+H243+H248+H255+H262</f>
        <v>83.3</v>
      </c>
      <c r="I263" s="34">
        <f t="shared" ref="I263" si="135">I228+I233+I243+I248+I255+I262</f>
        <v>342.2</v>
      </c>
      <c r="J263" s="34">
        <v>2373</v>
      </c>
      <c r="K263" s="35"/>
      <c r="L263" s="34">
        <f t="shared" ref="L263" ca="1" si="136">L228+L233+L243+L248+L255+L262</f>
        <v>0</v>
      </c>
    </row>
    <row r="264" spans="1:12" ht="15.75" thickBot="1" x14ac:dyDescent="0.3">
      <c r="A264" s="22">
        <v>1</v>
      </c>
      <c r="B264" s="23">
        <v>7</v>
      </c>
      <c r="C264" s="24" t="s">
        <v>20</v>
      </c>
      <c r="D264" s="5" t="s">
        <v>21</v>
      </c>
      <c r="E264" s="66" t="s">
        <v>161</v>
      </c>
      <c r="F264" s="67">
        <v>200</v>
      </c>
      <c r="G264" s="67">
        <v>3.4</v>
      </c>
      <c r="H264" s="67">
        <v>4.2</v>
      </c>
      <c r="I264" s="67">
        <v>5.9</v>
      </c>
      <c r="J264" s="67">
        <v>108.4</v>
      </c>
      <c r="K264" s="67">
        <v>160</v>
      </c>
      <c r="L264" s="48"/>
    </row>
    <row r="265" spans="1:12" ht="15.75" thickBot="1" x14ac:dyDescent="0.3">
      <c r="A265" s="25"/>
      <c r="B265" s="16"/>
      <c r="C265" s="11"/>
      <c r="D265" s="6"/>
      <c r="E265" s="66" t="s">
        <v>122</v>
      </c>
      <c r="F265" s="67" t="s">
        <v>162</v>
      </c>
      <c r="G265" s="67">
        <v>4.2</v>
      </c>
      <c r="H265" s="67">
        <v>8.5</v>
      </c>
      <c r="I265" s="67">
        <v>1.4</v>
      </c>
      <c r="J265" s="67">
        <v>103.2</v>
      </c>
      <c r="K265" s="67">
        <v>365</v>
      </c>
      <c r="L265" s="51"/>
    </row>
    <row r="266" spans="1:12" ht="15.75" thickBot="1" x14ac:dyDescent="0.3">
      <c r="A266" s="25"/>
      <c r="B266" s="16"/>
      <c r="C266" s="11"/>
      <c r="D266" s="7" t="s">
        <v>22</v>
      </c>
      <c r="E266" s="66" t="s">
        <v>53</v>
      </c>
      <c r="F266" s="67">
        <v>200</v>
      </c>
      <c r="G266" s="67">
        <v>4.2</v>
      </c>
      <c r="H266" s="67">
        <v>4.3</v>
      </c>
      <c r="I266" s="67">
        <v>15.5</v>
      </c>
      <c r="J266" s="67">
        <v>157.6</v>
      </c>
      <c r="K266" s="67">
        <v>383</v>
      </c>
      <c r="L266" s="51"/>
    </row>
    <row r="267" spans="1:12" ht="15.75" thickBot="1" x14ac:dyDescent="0.3">
      <c r="A267" s="25"/>
      <c r="B267" s="16"/>
      <c r="C267" s="11"/>
      <c r="D267" s="7" t="s">
        <v>23</v>
      </c>
      <c r="E267" s="66" t="s">
        <v>65</v>
      </c>
      <c r="F267" s="67">
        <v>50</v>
      </c>
      <c r="G267" s="67">
        <v>2</v>
      </c>
      <c r="H267" s="67">
        <v>0.3</v>
      </c>
      <c r="I267" s="67">
        <v>12.9</v>
      </c>
      <c r="J267" s="67">
        <v>15</v>
      </c>
      <c r="K267" s="67" t="s">
        <v>49</v>
      </c>
      <c r="L267" s="51"/>
    </row>
    <row r="268" spans="1:12" ht="15.75" thickBot="1" x14ac:dyDescent="0.3">
      <c r="A268" s="25"/>
      <c r="B268" s="16"/>
      <c r="C268" s="11"/>
      <c r="D268" s="7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.75" thickBot="1" x14ac:dyDescent="0.3">
      <c r="A269" s="25"/>
      <c r="B269" s="16"/>
      <c r="C269" s="11"/>
      <c r="D269" s="6"/>
      <c r="E269" s="66" t="s">
        <v>163</v>
      </c>
      <c r="F269" s="67">
        <v>20</v>
      </c>
      <c r="G269" s="67">
        <v>0.2</v>
      </c>
      <c r="H269" s="67">
        <v>12.2</v>
      </c>
      <c r="I269" s="67">
        <v>0.3</v>
      </c>
      <c r="J269" s="67">
        <v>112</v>
      </c>
      <c r="K269" s="67">
        <v>14</v>
      </c>
      <c r="L269" s="51"/>
    </row>
    <row r="270" spans="1:12" ht="15" x14ac:dyDescent="0.2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.75" thickBot="1" x14ac:dyDescent="0.3">
      <c r="A271" s="26"/>
      <c r="B271" s="18"/>
      <c r="C271" s="8"/>
      <c r="D271" s="19" t="s">
        <v>39</v>
      </c>
      <c r="E271" s="9"/>
      <c r="F271" s="21">
        <v>533</v>
      </c>
      <c r="G271" s="21">
        <f t="shared" ref="G271" si="137">SUM(G264:G270)</f>
        <v>14</v>
      </c>
      <c r="H271" s="21">
        <f t="shared" ref="H271" si="138">SUM(H264:H270)</f>
        <v>29.5</v>
      </c>
      <c r="I271" s="21">
        <f t="shared" ref="I271" si="139">SUM(I264:I270)</f>
        <v>36</v>
      </c>
      <c r="J271" s="21">
        <f t="shared" ref="J271" si="140">SUM(J264:J270)</f>
        <v>496.20000000000005</v>
      </c>
      <c r="K271" s="27"/>
      <c r="L271" s="21">
        <f t="shared" si="116"/>
        <v>0</v>
      </c>
    </row>
    <row r="272" spans="1:12" ht="15.75" thickBot="1" x14ac:dyDescent="0.3">
      <c r="A272" s="28">
        <f>A264</f>
        <v>1</v>
      </c>
      <c r="B272" s="14">
        <f>B264</f>
        <v>7</v>
      </c>
      <c r="C272" s="10" t="s">
        <v>25</v>
      </c>
      <c r="D272" s="12" t="s">
        <v>24</v>
      </c>
      <c r="E272" s="66" t="s">
        <v>103</v>
      </c>
      <c r="F272" s="75">
        <v>200</v>
      </c>
      <c r="G272" s="75">
        <v>3</v>
      </c>
      <c r="H272" s="75">
        <v>1</v>
      </c>
      <c r="I272" s="75">
        <v>21</v>
      </c>
      <c r="J272" s="75">
        <v>152</v>
      </c>
      <c r="K272" s="75">
        <v>340</v>
      </c>
      <c r="L272" s="51"/>
    </row>
    <row r="273" spans="1:12" ht="15.75" thickBot="1" x14ac:dyDescent="0.3">
      <c r="A273" s="25"/>
      <c r="B273" s="16"/>
      <c r="C273" s="11"/>
      <c r="D273" s="6"/>
      <c r="E273" s="66" t="s">
        <v>164</v>
      </c>
      <c r="F273" s="68">
        <v>100</v>
      </c>
      <c r="G273" s="67">
        <v>1.5</v>
      </c>
      <c r="H273" s="67">
        <v>3.2</v>
      </c>
      <c r="I273" s="67">
        <v>10</v>
      </c>
      <c r="J273" s="67">
        <v>94</v>
      </c>
      <c r="K273" s="67">
        <v>32</v>
      </c>
      <c r="L273" s="51"/>
    </row>
    <row r="274" spans="1:12" ht="15.75" thickBot="1" x14ac:dyDescent="0.3">
      <c r="A274" s="25"/>
      <c r="B274" s="16"/>
      <c r="C274" s="11"/>
      <c r="D274" s="6"/>
      <c r="E274" s="66" t="s">
        <v>57</v>
      </c>
      <c r="F274" s="75">
        <v>200</v>
      </c>
      <c r="G274" s="75">
        <v>2.2000000000000002</v>
      </c>
      <c r="H274" s="75">
        <v>2.7</v>
      </c>
      <c r="I274" s="75">
        <v>16</v>
      </c>
      <c r="J274" s="75">
        <v>100</v>
      </c>
      <c r="K274" s="75">
        <v>379</v>
      </c>
      <c r="L274" s="51"/>
    </row>
    <row r="275" spans="1:12" ht="15.75" thickBot="1" x14ac:dyDescent="0.3">
      <c r="A275" s="25"/>
      <c r="B275" s="16"/>
      <c r="C275" s="11"/>
      <c r="D275" s="6"/>
      <c r="E275" s="66" t="s">
        <v>65</v>
      </c>
      <c r="F275" s="67">
        <v>50</v>
      </c>
      <c r="G275" s="67">
        <v>2</v>
      </c>
      <c r="H275" s="67">
        <v>0.3</v>
      </c>
      <c r="I275" s="67">
        <v>12.9</v>
      </c>
      <c r="J275" s="67">
        <v>15</v>
      </c>
      <c r="K275" s="67" t="s">
        <v>49</v>
      </c>
      <c r="L275" s="51"/>
    </row>
    <row r="276" spans="1:12" ht="15.75" thickBot="1" x14ac:dyDescent="0.3">
      <c r="A276" s="26"/>
      <c r="B276" s="18"/>
      <c r="C276" s="8"/>
      <c r="D276" s="19" t="s">
        <v>39</v>
      </c>
      <c r="E276" s="9"/>
      <c r="F276" s="21">
        <v>550</v>
      </c>
      <c r="G276" s="21">
        <v>8.6999999999999993</v>
      </c>
      <c r="H276" s="21">
        <v>7.2</v>
      </c>
      <c r="I276" s="21">
        <v>59.9</v>
      </c>
      <c r="J276" s="21">
        <v>361</v>
      </c>
      <c r="K276" s="27"/>
      <c r="L276" s="21">
        <f t="shared" ref="L276" ca="1" si="141">SUM(L272:L281)</f>
        <v>0</v>
      </c>
    </row>
    <row r="277" spans="1:12" ht="15.75" thickBot="1" x14ac:dyDescent="0.3">
      <c r="A277" s="28">
        <f>A264</f>
        <v>1</v>
      </c>
      <c r="B277" s="14">
        <f>B264</f>
        <v>7</v>
      </c>
      <c r="C277" s="10" t="s">
        <v>26</v>
      </c>
      <c r="D277" s="7" t="s">
        <v>27</v>
      </c>
      <c r="E277" s="66" t="s">
        <v>166</v>
      </c>
      <c r="F277" s="67">
        <v>60</v>
      </c>
      <c r="G277" s="67">
        <v>1.7</v>
      </c>
      <c r="H277" s="67">
        <v>0.4</v>
      </c>
      <c r="I277" s="67">
        <v>12.7</v>
      </c>
      <c r="J277" s="67">
        <v>18</v>
      </c>
      <c r="K277" s="67" t="s">
        <v>49</v>
      </c>
      <c r="L277" s="51"/>
    </row>
    <row r="278" spans="1:12" ht="15.75" thickBot="1" x14ac:dyDescent="0.3">
      <c r="A278" s="25"/>
      <c r="B278" s="16"/>
      <c r="C278" s="11"/>
      <c r="D278" s="7" t="s">
        <v>28</v>
      </c>
      <c r="E278" s="66" t="s">
        <v>165</v>
      </c>
      <c r="F278" s="67">
        <v>200</v>
      </c>
      <c r="G278" s="67">
        <v>2.2000000000000002</v>
      </c>
      <c r="H278" s="67">
        <v>2</v>
      </c>
      <c r="I278" s="67">
        <v>10</v>
      </c>
      <c r="J278" s="67">
        <v>78.8</v>
      </c>
      <c r="K278" s="67">
        <v>140</v>
      </c>
      <c r="L278" s="51"/>
    </row>
    <row r="279" spans="1:12" ht="15.75" thickBot="1" x14ac:dyDescent="0.3">
      <c r="A279" s="25"/>
      <c r="B279" s="16"/>
      <c r="C279" s="11"/>
      <c r="D279" s="7" t="s">
        <v>29</v>
      </c>
      <c r="E279" s="66" t="s">
        <v>60</v>
      </c>
      <c r="F279" s="67" t="s">
        <v>61</v>
      </c>
      <c r="G279" s="67">
        <v>15.3</v>
      </c>
      <c r="H279" s="67">
        <v>9.9</v>
      </c>
      <c r="I279" s="67">
        <v>32.700000000000003</v>
      </c>
      <c r="J279" s="67">
        <v>333.2</v>
      </c>
      <c r="K279" s="67">
        <v>291</v>
      </c>
      <c r="L279" s="51"/>
    </row>
    <row r="280" spans="1:12" ht="15.75" thickBot="1" x14ac:dyDescent="0.3">
      <c r="A280" s="25"/>
      <c r="B280" s="16"/>
      <c r="C280" s="11"/>
      <c r="D280" s="7" t="s">
        <v>30</v>
      </c>
      <c r="E280" s="50"/>
      <c r="F280" s="51"/>
      <c r="G280" s="51"/>
      <c r="H280" s="51"/>
      <c r="I280" s="51"/>
      <c r="J280" s="51"/>
      <c r="K280" s="52"/>
      <c r="L280" s="51"/>
    </row>
    <row r="281" spans="1:12" ht="15.75" thickBot="1" x14ac:dyDescent="0.3">
      <c r="A281" s="25"/>
      <c r="B281" s="16"/>
      <c r="C281" s="11"/>
      <c r="D281" s="7" t="s">
        <v>31</v>
      </c>
      <c r="E281" s="66" t="s">
        <v>63</v>
      </c>
      <c r="F281" s="67">
        <v>200</v>
      </c>
      <c r="G281" s="67">
        <v>0.5</v>
      </c>
      <c r="H281" s="67">
        <v>0.1</v>
      </c>
      <c r="I281" s="67">
        <v>30.2</v>
      </c>
      <c r="J281" s="67">
        <v>121</v>
      </c>
      <c r="K281" s="67" t="s">
        <v>64</v>
      </c>
      <c r="L281" s="51"/>
    </row>
    <row r="282" spans="1:12" ht="15.75" thickBot="1" x14ac:dyDescent="0.3">
      <c r="A282" s="25"/>
      <c r="B282" s="16"/>
      <c r="C282" s="11"/>
      <c r="D282" s="7" t="s">
        <v>32</v>
      </c>
      <c r="E282" s="66" t="s">
        <v>65</v>
      </c>
      <c r="F282" s="67">
        <v>50</v>
      </c>
      <c r="G282" s="67">
        <v>2</v>
      </c>
      <c r="H282" s="67">
        <v>0.3</v>
      </c>
      <c r="I282" s="67">
        <v>12.9</v>
      </c>
      <c r="J282" s="67">
        <v>15</v>
      </c>
      <c r="K282" s="67" t="s">
        <v>49</v>
      </c>
      <c r="L282" s="51"/>
    </row>
    <row r="283" spans="1:12" ht="15.75" thickBot="1" x14ac:dyDescent="0.3">
      <c r="A283" s="25"/>
      <c r="B283" s="16"/>
      <c r="C283" s="11"/>
      <c r="D283" s="7" t="s">
        <v>33</v>
      </c>
      <c r="E283" s="66" t="s">
        <v>66</v>
      </c>
      <c r="F283" s="67">
        <v>60</v>
      </c>
      <c r="G283" s="67">
        <v>1.7</v>
      </c>
      <c r="H283" s="67">
        <v>0.4</v>
      </c>
      <c r="I283" s="67">
        <v>12.8</v>
      </c>
      <c r="J283" s="67">
        <v>18</v>
      </c>
      <c r="K283" s="67" t="s">
        <v>49</v>
      </c>
      <c r="L283" s="51"/>
    </row>
    <row r="284" spans="1:12" ht="15.75" thickBot="1" x14ac:dyDescent="0.3">
      <c r="A284" s="25"/>
      <c r="B284" s="16"/>
      <c r="C284" s="11"/>
      <c r="D284" s="6"/>
      <c r="E284" s="66" t="s">
        <v>130</v>
      </c>
      <c r="F284" s="67">
        <v>30</v>
      </c>
      <c r="G284" s="67">
        <v>2.6</v>
      </c>
      <c r="H284" s="67">
        <v>3.4</v>
      </c>
      <c r="I284" s="67">
        <v>10.3</v>
      </c>
      <c r="J284" s="67">
        <v>87.9</v>
      </c>
      <c r="K284" s="67" t="s">
        <v>49</v>
      </c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.75" thickBot="1" x14ac:dyDescent="0.3">
      <c r="A286" s="26"/>
      <c r="B286" s="18"/>
      <c r="C286" s="8"/>
      <c r="D286" s="19" t="s">
        <v>39</v>
      </c>
      <c r="E286" s="9"/>
      <c r="F286" s="21">
        <v>840</v>
      </c>
      <c r="G286" s="21">
        <v>29</v>
      </c>
      <c r="H286" s="21">
        <f t="shared" ref="H286" si="142">SUM(H277:H285)</f>
        <v>16.5</v>
      </c>
      <c r="I286" s="21">
        <f t="shared" ref="I286" si="143">SUM(I277:I285)</f>
        <v>121.60000000000001</v>
      </c>
      <c r="J286" s="21">
        <f t="shared" ref="J286" si="144">SUM(J277:J285)</f>
        <v>671.9</v>
      </c>
      <c r="K286" s="27"/>
      <c r="L286" s="21">
        <f t="shared" ref="L286" ca="1" si="145">SUM(L283:L291)</f>
        <v>0</v>
      </c>
    </row>
    <row r="287" spans="1:12" ht="15.75" thickBot="1" x14ac:dyDescent="0.3">
      <c r="A287" s="28">
        <f>A264</f>
        <v>1</v>
      </c>
      <c r="B287" s="14">
        <f>B264</f>
        <v>7</v>
      </c>
      <c r="C287" s="10" t="s">
        <v>34</v>
      </c>
      <c r="D287" s="12" t="s">
        <v>35</v>
      </c>
      <c r="E287" s="66" t="s">
        <v>167</v>
      </c>
      <c r="F287" s="67" t="s">
        <v>148</v>
      </c>
      <c r="G287" s="67">
        <v>7.4</v>
      </c>
      <c r="H287" s="67">
        <v>10.5</v>
      </c>
      <c r="I287" s="67">
        <v>21.6</v>
      </c>
      <c r="J287" s="67">
        <v>254</v>
      </c>
      <c r="K287" s="67">
        <v>304</v>
      </c>
      <c r="L287" s="51"/>
    </row>
    <row r="288" spans="1:12" ht="15.75" thickBot="1" x14ac:dyDescent="0.3">
      <c r="A288" s="25"/>
      <c r="B288" s="16"/>
      <c r="C288" s="11"/>
      <c r="D288" s="12" t="s">
        <v>31</v>
      </c>
      <c r="E288" s="66" t="s">
        <v>105</v>
      </c>
      <c r="F288" s="67">
        <v>200</v>
      </c>
      <c r="G288" s="67">
        <v>0</v>
      </c>
      <c r="H288" s="67">
        <v>0</v>
      </c>
      <c r="I288" s="67">
        <v>21.5</v>
      </c>
      <c r="J288" s="67">
        <v>79</v>
      </c>
      <c r="K288" s="67">
        <v>701</v>
      </c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.75" thickBot="1" x14ac:dyDescent="0.3">
      <c r="A291" s="26"/>
      <c r="B291" s="18"/>
      <c r="C291" s="8"/>
      <c r="D291" s="19" t="s">
        <v>39</v>
      </c>
      <c r="E291" s="9"/>
      <c r="F291" s="21">
        <v>305</v>
      </c>
      <c r="G291" s="21">
        <f t="shared" ref="G291" si="146">SUM(G287:G290)</f>
        <v>7.4</v>
      </c>
      <c r="H291" s="21">
        <f t="shared" ref="H291" si="147">SUM(H287:H290)</f>
        <v>10.5</v>
      </c>
      <c r="I291" s="21">
        <f t="shared" ref="I291" si="148">SUM(I287:I290)</f>
        <v>43.1</v>
      </c>
      <c r="J291" s="21">
        <f t="shared" ref="J291" si="149">SUM(J287:J290)</f>
        <v>333</v>
      </c>
      <c r="K291" s="27"/>
      <c r="L291" s="21">
        <f t="shared" ref="L291" ca="1" si="150">SUM(L284:L290)</f>
        <v>0</v>
      </c>
    </row>
    <row r="292" spans="1:12" ht="15.75" thickBot="1" x14ac:dyDescent="0.3">
      <c r="A292" s="28">
        <f>A264</f>
        <v>1</v>
      </c>
      <c r="B292" s="14">
        <f>B264</f>
        <v>7</v>
      </c>
      <c r="C292" s="10" t="s">
        <v>36</v>
      </c>
      <c r="D292" s="7" t="s">
        <v>21</v>
      </c>
      <c r="E292" s="66" t="s">
        <v>168</v>
      </c>
      <c r="F292" s="67" t="s">
        <v>169</v>
      </c>
      <c r="G292" s="67">
        <v>9.6</v>
      </c>
      <c r="H292" s="67">
        <v>6.4</v>
      </c>
      <c r="I292" s="67">
        <v>7.1</v>
      </c>
      <c r="J292" s="67">
        <v>137.1</v>
      </c>
      <c r="K292" s="67">
        <v>175</v>
      </c>
      <c r="L292" s="51"/>
    </row>
    <row r="293" spans="1:12" ht="15.75" thickBot="1" x14ac:dyDescent="0.3">
      <c r="A293" s="25"/>
      <c r="B293" s="16"/>
      <c r="C293" s="11"/>
      <c r="D293" s="7" t="s">
        <v>30</v>
      </c>
      <c r="E293" s="66" t="s">
        <v>70</v>
      </c>
      <c r="F293" s="67">
        <v>200</v>
      </c>
      <c r="G293" s="67">
        <v>4.0999999999999996</v>
      </c>
      <c r="H293" s="67">
        <v>6.6</v>
      </c>
      <c r="I293" s="67">
        <v>25.6</v>
      </c>
      <c r="J293" s="67">
        <v>152.5</v>
      </c>
      <c r="K293" s="67" t="s">
        <v>71</v>
      </c>
      <c r="L293" s="51"/>
    </row>
    <row r="294" spans="1:12" ht="15.75" thickBot="1" x14ac:dyDescent="0.3">
      <c r="A294" s="25"/>
      <c r="B294" s="16"/>
      <c r="C294" s="11"/>
      <c r="D294" s="7" t="s">
        <v>31</v>
      </c>
      <c r="E294" s="74" t="s">
        <v>134</v>
      </c>
      <c r="F294" s="67">
        <v>200</v>
      </c>
      <c r="G294" s="67">
        <v>0</v>
      </c>
      <c r="H294" s="67">
        <v>0</v>
      </c>
      <c r="I294" s="67">
        <v>10</v>
      </c>
      <c r="J294" s="67">
        <v>76</v>
      </c>
      <c r="K294" s="67">
        <v>648</v>
      </c>
      <c r="L294" s="51"/>
    </row>
    <row r="295" spans="1:12" ht="15.75" thickBot="1" x14ac:dyDescent="0.3">
      <c r="A295" s="25"/>
      <c r="B295" s="16"/>
      <c r="C295" s="11"/>
      <c r="D295" s="7" t="s">
        <v>23</v>
      </c>
      <c r="E295" s="74" t="s">
        <v>65</v>
      </c>
      <c r="F295" s="67">
        <v>50</v>
      </c>
      <c r="G295" s="67">
        <v>2</v>
      </c>
      <c r="H295" s="67">
        <v>0.3</v>
      </c>
      <c r="I295" s="67">
        <v>12.9</v>
      </c>
      <c r="J295" s="67">
        <v>15</v>
      </c>
      <c r="K295" s="67" t="s">
        <v>49</v>
      </c>
      <c r="L295" s="51"/>
    </row>
    <row r="296" spans="1:12" ht="15.75" thickBot="1" x14ac:dyDescent="0.3">
      <c r="A296" s="25"/>
      <c r="B296" s="16"/>
      <c r="C296" s="11"/>
      <c r="D296" s="6"/>
      <c r="E296" s="74" t="s">
        <v>66</v>
      </c>
      <c r="F296" s="67">
        <v>60</v>
      </c>
      <c r="G296" s="67">
        <v>1.7</v>
      </c>
      <c r="H296" s="67">
        <v>0.4</v>
      </c>
      <c r="I296" s="67">
        <v>14.8</v>
      </c>
      <c r="J296" s="67">
        <v>18</v>
      </c>
      <c r="K296" s="67" t="s">
        <v>49</v>
      </c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.75" thickBot="1" x14ac:dyDescent="0.3">
      <c r="A298" s="26"/>
      <c r="B298" s="18"/>
      <c r="C298" s="8"/>
      <c r="D298" s="19" t="s">
        <v>39</v>
      </c>
      <c r="E298" s="9"/>
      <c r="F298" s="21">
        <v>605</v>
      </c>
      <c r="G298" s="21">
        <f t="shared" ref="G298" si="151">SUM(G292:G297)</f>
        <v>17.399999999999999</v>
      </c>
      <c r="H298" s="21">
        <f t="shared" ref="H298" si="152">SUM(H292:H297)</f>
        <v>13.700000000000001</v>
      </c>
      <c r="I298" s="21">
        <f t="shared" ref="I298" si="153">SUM(I292:I297)</f>
        <v>70.400000000000006</v>
      </c>
      <c r="J298" s="21">
        <f t="shared" ref="J298" si="154">SUM(J292:J297)</f>
        <v>398.6</v>
      </c>
      <c r="K298" s="27"/>
      <c r="L298" s="21">
        <f t="shared" ref="L298" ca="1" si="155">SUM(L292:L300)</f>
        <v>0</v>
      </c>
    </row>
    <row r="299" spans="1:12" ht="15.75" thickBot="1" x14ac:dyDescent="0.3">
      <c r="A299" s="28">
        <f>A264</f>
        <v>1</v>
      </c>
      <c r="B299" s="14">
        <f>B264</f>
        <v>7</v>
      </c>
      <c r="C299" s="10" t="s">
        <v>37</v>
      </c>
      <c r="D299" s="12" t="s">
        <v>38</v>
      </c>
      <c r="E299" s="74" t="s">
        <v>170</v>
      </c>
      <c r="F299" s="75">
        <v>200</v>
      </c>
      <c r="G299" s="75">
        <v>5.7</v>
      </c>
      <c r="H299" s="75">
        <v>6.3</v>
      </c>
      <c r="I299" s="75">
        <v>7.8</v>
      </c>
      <c r="J299" s="75">
        <v>114</v>
      </c>
      <c r="K299" s="68">
        <v>386</v>
      </c>
      <c r="L299" s="51"/>
    </row>
    <row r="300" spans="1:12" ht="15" x14ac:dyDescent="0.25">
      <c r="A300" s="25"/>
      <c r="B300" s="16"/>
      <c r="C300" s="11"/>
      <c r="D300" s="12" t="s">
        <v>35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31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12" t="s">
        <v>24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6"/>
      <c r="B305" s="18"/>
      <c r="C305" s="8"/>
      <c r="D305" s="20" t="s">
        <v>39</v>
      </c>
      <c r="E305" s="9"/>
      <c r="F305" s="21">
        <f>SUM(F299:F304)</f>
        <v>200</v>
      </c>
      <c r="G305" s="21">
        <f t="shared" ref="G305" si="156">SUM(G299:G304)</f>
        <v>5.7</v>
      </c>
      <c r="H305" s="21">
        <f t="shared" ref="H305" si="157">SUM(H299:H304)</f>
        <v>6.3</v>
      </c>
      <c r="I305" s="21">
        <f t="shared" ref="I305" si="158">SUM(I299:I304)</f>
        <v>7.8</v>
      </c>
      <c r="J305" s="21">
        <f t="shared" ref="J305" si="159">SUM(J299:J304)</f>
        <v>114</v>
      </c>
      <c r="K305" s="27"/>
      <c r="L305" s="21">
        <f t="shared" ref="L305" ca="1" si="160">SUM(L299:L307)</f>
        <v>0</v>
      </c>
    </row>
    <row r="306" spans="1:12" ht="15.75" customHeight="1" thickBot="1" x14ac:dyDescent="0.25">
      <c r="A306" s="31">
        <f>A264</f>
        <v>1</v>
      </c>
      <c r="B306" s="32">
        <f>B264</f>
        <v>7</v>
      </c>
      <c r="C306" s="61" t="s">
        <v>4</v>
      </c>
      <c r="D306" s="62"/>
      <c r="E306" s="33"/>
      <c r="F306" s="34">
        <f>F271+F276+F286+F291+F298+F305</f>
        <v>3033</v>
      </c>
      <c r="G306" s="34">
        <f t="shared" ref="G306" si="161">G271+G276+G286+G291+G298+G305</f>
        <v>82.2</v>
      </c>
      <c r="H306" s="34">
        <f t="shared" ref="H306" si="162">H271+H276+H286+H291+H298+H305</f>
        <v>83.7</v>
      </c>
      <c r="I306" s="34">
        <f t="shared" ref="I306" si="163">I271+I276+I286+I291+I298+I305</f>
        <v>338.8</v>
      </c>
      <c r="J306" s="34">
        <f t="shared" ref="J306" si="164">J271+J276+J286+J291+J298+J305</f>
        <v>2374.6999999999998</v>
      </c>
      <c r="K306" s="35"/>
      <c r="L306" s="34">
        <f t="shared" ref="L306" ca="1" si="165">L271+L276+L286+L291+L298+L305</f>
        <v>0</v>
      </c>
    </row>
    <row r="307" spans="1:12" ht="15.75" thickBot="1" x14ac:dyDescent="0.3">
      <c r="A307" s="22">
        <v>2</v>
      </c>
      <c r="B307" s="23">
        <v>1</v>
      </c>
      <c r="C307" s="24" t="s">
        <v>20</v>
      </c>
      <c r="D307" s="5" t="s">
        <v>21</v>
      </c>
      <c r="E307" s="74" t="s">
        <v>171</v>
      </c>
      <c r="F307" s="67" t="s">
        <v>48</v>
      </c>
      <c r="G307" s="67">
        <v>3.2</v>
      </c>
      <c r="H307" s="67">
        <v>5.2</v>
      </c>
      <c r="I307" s="67">
        <v>36</v>
      </c>
      <c r="J307" s="67">
        <v>210.1</v>
      </c>
      <c r="K307" s="67">
        <v>302</v>
      </c>
      <c r="L307" s="48"/>
    </row>
    <row r="308" spans="1:12" ht="15.75" thickBot="1" x14ac:dyDescent="0.3">
      <c r="A308" s="25"/>
      <c r="B308" s="16"/>
      <c r="C308" s="11"/>
      <c r="D308" s="6"/>
      <c r="E308" s="74" t="s">
        <v>102</v>
      </c>
      <c r="F308" s="67">
        <v>40</v>
      </c>
      <c r="G308" s="67">
        <v>4.0999999999999996</v>
      </c>
      <c r="H308" s="67">
        <v>3.6</v>
      </c>
      <c r="I308" s="67">
        <v>0.3</v>
      </c>
      <c r="J308" s="67">
        <v>63</v>
      </c>
      <c r="K308" s="67">
        <v>209</v>
      </c>
      <c r="L308" s="51"/>
    </row>
    <row r="309" spans="1:12" ht="15.75" thickBot="1" x14ac:dyDescent="0.3">
      <c r="A309" s="25"/>
      <c r="B309" s="16"/>
      <c r="C309" s="11"/>
      <c r="D309" s="7" t="s">
        <v>22</v>
      </c>
      <c r="E309" s="74" t="s">
        <v>77</v>
      </c>
      <c r="F309" s="67">
        <v>200</v>
      </c>
      <c r="G309" s="67">
        <v>3.1</v>
      </c>
      <c r="H309" s="67">
        <v>3.5</v>
      </c>
      <c r="I309" s="67">
        <v>11.6</v>
      </c>
      <c r="J309" s="67">
        <v>108.6</v>
      </c>
      <c r="K309" s="67">
        <v>382</v>
      </c>
      <c r="L309" s="51"/>
    </row>
    <row r="310" spans="1:12" ht="15.75" thickBot="1" x14ac:dyDescent="0.3">
      <c r="A310" s="25"/>
      <c r="B310" s="16"/>
      <c r="C310" s="11"/>
      <c r="D310" s="7" t="s">
        <v>23</v>
      </c>
      <c r="E310" s="74" t="s">
        <v>59</v>
      </c>
      <c r="F310" s="78" t="s">
        <v>73</v>
      </c>
      <c r="G310" s="67">
        <v>2.4</v>
      </c>
      <c r="H310" s="67">
        <v>6.6</v>
      </c>
      <c r="I310" s="67">
        <v>14.6</v>
      </c>
      <c r="J310" s="67">
        <v>126</v>
      </c>
      <c r="K310" s="67">
        <v>1</v>
      </c>
      <c r="L310" s="51"/>
    </row>
    <row r="311" spans="1:12" ht="15" x14ac:dyDescent="0.25">
      <c r="A311" s="25"/>
      <c r="B311" s="16"/>
      <c r="C311" s="11"/>
      <c r="D311" s="7" t="s">
        <v>24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.75" thickBot="1" x14ac:dyDescent="0.3">
      <c r="A314" s="26"/>
      <c r="B314" s="18"/>
      <c r="C314" s="8"/>
      <c r="D314" s="19" t="s">
        <v>39</v>
      </c>
      <c r="E314" s="9"/>
      <c r="F314" s="21">
        <v>465</v>
      </c>
      <c r="G314" s="21">
        <f t="shared" ref="G314" si="166">SUM(G307:G313)</f>
        <v>12.8</v>
      </c>
      <c r="H314" s="21">
        <f t="shared" ref="H314" si="167">SUM(H307:H313)</f>
        <v>18.899999999999999</v>
      </c>
      <c r="I314" s="21">
        <f t="shared" ref="I314" si="168">SUM(I307:I313)</f>
        <v>62.5</v>
      </c>
      <c r="J314" s="21">
        <f t="shared" ref="J314" si="169">SUM(J307:J313)</f>
        <v>507.70000000000005</v>
      </c>
      <c r="K314" s="27"/>
      <c r="L314" s="21">
        <f t="shared" ref="L314:L357" si="170">SUM(L307:L313)</f>
        <v>0</v>
      </c>
    </row>
    <row r="315" spans="1:12" ht="15.75" thickBot="1" x14ac:dyDescent="0.3">
      <c r="A315" s="28">
        <f>A307</f>
        <v>2</v>
      </c>
      <c r="B315" s="14">
        <f>B307</f>
        <v>1</v>
      </c>
      <c r="C315" s="10" t="s">
        <v>25</v>
      </c>
      <c r="D315" s="12" t="s">
        <v>24</v>
      </c>
      <c r="E315" s="74" t="s">
        <v>123</v>
      </c>
      <c r="F315" s="67">
        <v>200</v>
      </c>
      <c r="G315" s="67">
        <v>0.8</v>
      </c>
      <c r="H315" s="67">
        <v>0.8</v>
      </c>
      <c r="I315" s="67">
        <v>8.6</v>
      </c>
      <c r="J315" s="67">
        <v>84</v>
      </c>
      <c r="K315" s="67">
        <v>339</v>
      </c>
      <c r="L315" s="51"/>
    </row>
    <row r="316" spans="1:12" ht="15.75" thickBot="1" x14ac:dyDescent="0.3">
      <c r="A316" s="25"/>
      <c r="B316" s="16"/>
      <c r="C316" s="11"/>
      <c r="D316" s="6"/>
      <c r="E316" s="74" t="s">
        <v>62</v>
      </c>
      <c r="F316" s="67">
        <v>90</v>
      </c>
      <c r="G316" s="67">
        <v>2.4</v>
      </c>
      <c r="H316" s="67">
        <v>8.1999999999999993</v>
      </c>
      <c r="I316" s="67">
        <v>4.7</v>
      </c>
      <c r="J316" s="67">
        <v>80</v>
      </c>
      <c r="K316" s="67">
        <v>46</v>
      </c>
      <c r="L316" s="51"/>
    </row>
    <row r="317" spans="1:12" ht="15.75" thickBot="1" x14ac:dyDescent="0.3">
      <c r="A317" s="25"/>
      <c r="B317" s="16"/>
      <c r="C317" s="11"/>
      <c r="D317" s="6"/>
      <c r="E317" s="74" t="s">
        <v>172</v>
      </c>
      <c r="F317" s="67">
        <v>180</v>
      </c>
      <c r="G317" s="67">
        <v>1.7</v>
      </c>
      <c r="H317" s="67">
        <v>1.1000000000000001</v>
      </c>
      <c r="I317" s="67">
        <v>12.8</v>
      </c>
      <c r="J317" s="67">
        <v>72.099999999999994</v>
      </c>
      <c r="K317" s="67">
        <v>380</v>
      </c>
      <c r="L317" s="51"/>
    </row>
    <row r="318" spans="1:12" ht="15.75" thickBot="1" x14ac:dyDescent="0.3">
      <c r="A318" s="25"/>
      <c r="B318" s="16"/>
      <c r="C318" s="11"/>
      <c r="D318" s="6"/>
      <c r="E318" s="74" t="s">
        <v>65</v>
      </c>
      <c r="F318" s="67">
        <v>50</v>
      </c>
      <c r="G318" s="67">
        <v>2</v>
      </c>
      <c r="H318" s="67">
        <v>0.3</v>
      </c>
      <c r="I318" s="67">
        <v>12.9</v>
      </c>
      <c r="J318" s="67">
        <v>15</v>
      </c>
      <c r="K318" s="67" t="s">
        <v>49</v>
      </c>
      <c r="L318" s="51"/>
    </row>
    <row r="319" spans="1:12" ht="15.75" thickBot="1" x14ac:dyDescent="0.3">
      <c r="A319" s="26"/>
      <c r="B319" s="18"/>
      <c r="C319" s="8"/>
      <c r="D319" s="19" t="s">
        <v>39</v>
      </c>
      <c r="E319" s="9"/>
      <c r="F319" s="21">
        <v>520</v>
      </c>
      <c r="G319" s="21">
        <v>6.9</v>
      </c>
      <c r="H319" s="21">
        <f t="shared" ref="H319" si="171">SUM(H315:H317)</f>
        <v>10.1</v>
      </c>
      <c r="I319" s="21">
        <v>39</v>
      </c>
      <c r="J319" s="21">
        <v>287.10000000000002</v>
      </c>
      <c r="K319" s="27"/>
      <c r="L319" s="21">
        <f t="shared" ref="L319" ca="1" si="172">SUM(L315:L324)</f>
        <v>0</v>
      </c>
    </row>
    <row r="320" spans="1:12" ht="15.75" thickBot="1" x14ac:dyDescent="0.3">
      <c r="A320" s="28">
        <f>A307</f>
        <v>2</v>
      </c>
      <c r="B320" s="14">
        <f>B307</f>
        <v>1</v>
      </c>
      <c r="C320" s="10" t="s">
        <v>26</v>
      </c>
      <c r="D320" s="7" t="s">
        <v>27</v>
      </c>
      <c r="E320" s="74" t="s">
        <v>176</v>
      </c>
      <c r="F320" s="67">
        <v>60</v>
      </c>
      <c r="G320" s="67">
        <v>2.2000000000000002</v>
      </c>
      <c r="H320" s="67">
        <v>6.3</v>
      </c>
      <c r="I320" s="67">
        <v>5</v>
      </c>
      <c r="J320" s="67">
        <v>45.5</v>
      </c>
      <c r="K320" s="67">
        <v>37</v>
      </c>
      <c r="L320" s="51"/>
    </row>
    <row r="321" spans="1:12" ht="15.75" thickBot="1" x14ac:dyDescent="0.3">
      <c r="A321" s="25"/>
      <c r="B321" s="16"/>
      <c r="C321" s="11"/>
      <c r="D321" s="7" t="s">
        <v>28</v>
      </c>
      <c r="E321" s="74" t="s">
        <v>58</v>
      </c>
      <c r="F321" s="67">
        <v>200</v>
      </c>
      <c r="G321" s="67">
        <v>7.1</v>
      </c>
      <c r="H321" s="67">
        <v>1.8</v>
      </c>
      <c r="I321" s="67">
        <v>9</v>
      </c>
      <c r="J321" s="67">
        <v>99.6</v>
      </c>
      <c r="K321" s="67">
        <v>181</v>
      </c>
      <c r="L321" s="51"/>
    </row>
    <row r="322" spans="1:12" ht="15.75" thickBot="1" x14ac:dyDescent="0.3">
      <c r="A322" s="25"/>
      <c r="B322" s="16"/>
      <c r="C322" s="11"/>
      <c r="D322" s="7" t="s">
        <v>29</v>
      </c>
      <c r="E322" s="74" t="s">
        <v>173</v>
      </c>
      <c r="F322" s="67" t="s">
        <v>155</v>
      </c>
      <c r="G322" s="67">
        <v>6</v>
      </c>
      <c r="H322" s="67">
        <v>6.5</v>
      </c>
      <c r="I322" s="67">
        <v>3</v>
      </c>
      <c r="J322" s="67">
        <v>130.9</v>
      </c>
      <c r="K322" s="67">
        <v>290</v>
      </c>
      <c r="L322" s="51"/>
    </row>
    <row r="323" spans="1:12" ht="15.75" thickBot="1" x14ac:dyDescent="0.3">
      <c r="A323" s="25"/>
      <c r="B323" s="16"/>
      <c r="C323" s="11"/>
      <c r="D323" s="7" t="s">
        <v>30</v>
      </c>
      <c r="E323" s="74" t="s">
        <v>174</v>
      </c>
      <c r="F323" s="67">
        <v>180</v>
      </c>
      <c r="G323" s="67">
        <v>2.9</v>
      </c>
      <c r="H323" s="67">
        <v>4.9000000000000004</v>
      </c>
      <c r="I323" s="67">
        <v>12.9</v>
      </c>
      <c r="J323" s="67">
        <v>106.5</v>
      </c>
      <c r="K323" s="67" t="s">
        <v>175</v>
      </c>
      <c r="L323" s="51"/>
    </row>
    <row r="324" spans="1:12" ht="15.75" thickBot="1" x14ac:dyDescent="0.3">
      <c r="A324" s="25"/>
      <c r="B324" s="16"/>
      <c r="C324" s="11"/>
      <c r="D324" s="7" t="s">
        <v>31</v>
      </c>
      <c r="E324" s="74" t="s">
        <v>177</v>
      </c>
      <c r="F324" s="67">
        <v>200</v>
      </c>
      <c r="G324" s="67">
        <v>1.3</v>
      </c>
      <c r="H324" s="67">
        <v>0.1</v>
      </c>
      <c r="I324" s="67">
        <v>26.4</v>
      </c>
      <c r="J324" s="67">
        <v>130</v>
      </c>
      <c r="K324" s="67" t="s">
        <v>89</v>
      </c>
      <c r="L324" s="51"/>
    </row>
    <row r="325" spans="1:12" ht="15.75" thickBot="1" x14ac:dyDescent="0.3">
      <c r="A325" s="25"/>
      <c r="B325" s="16"/>
      <c r="C325" s="11"/>
      <c r="D325" s="7" t="s">
        <v>32</v>
      </c>
      <c r="E325" s="74" t="s">
        <v>65</v>
      </c>
      <c r="F325" s="67">
        <v>50</v>
      </c>
      <c r="G325" s="67">
        <v>2</v>
      </c>
      <c r="H325" s="67">
        <v>0.3</v>
      </c>
      <c r="I325" s="67">
        <v>12.9</v>
      </c>
      <c r="J325" s="67">
        <v>15</v>
      </c>
      <c r="K325" s="67" t="s">
        <v>49</v>
      </c>
      <c r="L325" s="51"/>
    </row>
    <row r="326" spans="1:12" ht="15.75" thickBot="1" x14ac:dyDescent="0.3">
      <c r="A326" s="25"/>
      <c r="B326" s="16"/>
      <c r="C326" s="11"/>
      <c r="D326" s="7" t="s">
        <v>33</v>
      </c>
      <c r="E326" s="74" t="s">
        <v>66</v>
      </c>
      <c r="F326" s="67">
        <v>60</v>
      </c>
      <c r="G326" s="67">
        <v>1.7</v>
      </c>
      <c r="H326" s="67">
        <v>0.4</v>
      </c>
      <c r="I326" s="67">
        <v>14.8</v>
      </c>
      <c r="J326" s="67">
        <v>18</v>
      </c>
      <c r="K326" s="67" t="s">
        <v>49</v>
      </c>
      <c r="L326" s="51"/>
    </row>
    <row r="327" spans="1:12" ht="15.75" thickBot="1" x14ac:dyDescent="0.3">
      <c r="A327" s="25"/>
      <c r="B327" s="16"/>
      <c r="C327" s="11"/>
      <c r="D327" s="6"/>
      <c r="E327" s="66" t="s">
        <v>178</v>
      </c>
      <c r="F327" s="67">
        <v>30</v>
      </c>
      <c r="G327" s="67">
        <v>0.8</v>
      </c>
      <c r="H327" s="67">
        <v>1</v>
      </c>
      <c r="I327" s="67">
        <v>12.3</v>
      </c>
      <c r="J327" s="67">
        <v>20</v>
      </c>
      <c r="K327" s="67" t="s">
        <v>142</v>
      </c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.75" thickBot="1" x14ac:dyDescent="0.3">
      <c r="A329" s="26"/>
      <c r="B329" s="18"/>
      <c r="C329" s="8"/>
      <c r="D329" s="19" t="s">
        <v>39</v>
      </c>
      <c r="E329" s="9"/>
      <c r="F329" s="21">
        <v>860</v>
      </c>
      <c r="G329" s="21">
        <f t="shared" ref="G329" si="173">SUM(G320:G328)</f>
        <v>24</v>
      </c>
      <c r="H329" s="21">
        <f t="shared" ref="H329" si="174">SUM(H320:H328)</f>
        <v>21.3</v>
      </c>
      <c r="I329" s="21">
        <f t="shared" ref="I329" si="175">SUM(I320:I328)</f>
        <v>96.3</v>
      </c>
      <c r="J329" s="21">
        <f t="shared" ref="J329" si="176">SUM(J320:J328)</f>
        <v>565.5</v>
      </c>
      <c r="K329" s="27"/>
      <c r="L329" s="21">
        <f t="shared" ref="L329" ca="1" si="177">SUM(L326:L334)</f>
        <v>0</v>
      </c>
    </row>
    <row r="330" spans="1:12" ht="15.75" thickBot="1" x14ac:dyDescent="0.3">
      <c r="A330" s="28">
        <f>A307</f>
        <v>2</v>
      </c>
      <c r="B330" s="14">
        <f>B307</f>
        <v>1</v>
      </c>
      <c r="C330" s="10" t="s">
        <v>34</v>
      </c>
      <c r="D330" s="12" t="s">
        <v>35</v>
      </c>
      <c r="E330" s="74" t="s">
        <v>131</v>
      </c>
      <c r="F330" s="67">
        <v>80</v>
      </c>
      <c r="G330" s="67">
        <v>4.4000000000000004</v>
      </c>
      <c r="H330" s="67">
        <v>4</v>
      </c>
      <c r="I330" s="67">
        <v>37.5</v>
      </c>
      <c r="J330" s="67">
        <v>143.80000000000001</v>
      </c>
      <c r="K330" s="67">
        <v>406</v>
      </c>
      <c r="L330" s="51"/>
    </row>
    <row r="331" spans="1:12" ht="15.75" thickBot="1" x14ac:dyDescent="0.3">
      <c r="A331" s="25"/>
      <c r="B331" s="16"/>
      <c r="C331" s="11"/>
      <c r="D331" s="12" t="s">
        <v>31</v>
      </c>
      <c r="E331" s="74" t="s">
        <v>92</v>
      </c>
      <c r="F331" s="67">
        <v>180</v>
      </c>
      <c r="G331" s="67">
        <v>3.3</v>
      </c>
      <c r="H331" s="67">
        <v>1.9</v>
      </c>
      <c r="I331" s="67">
        <v>13.6</v>
      </c>
      <c r="J331" s="67">
        <v>145.30000000000001</v>
      </c>
      <c r="K331" s="67">
        <v>361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.75" thickBot="1" x14ac:dyDescent="0.3">
      <c r="A334" s="26"/>
      <c r="B334" s="18"/>
      <c r="C334" s="8"/>
      <c r="D334" s="19" t="s">
        <v>39</v>
      </c>
      <c r="E334" s="9"/>
      <c r="F334" s="21">
        <f>SUM(F330:F333)</f>
        <v>260</v>
      </c>
      <c r="G334" s="21">
        <f t="shared" ref="G334" si="178">SUM(G330:G333)</f>
        <v>7.7</v>
      </c>
      <c r="H334" s="21">
        <f t="shared" ref="H334" si="179">SUM(H330:H333)</f>
        <v>5.9</v>
      </c>
      <c r="I334" s="21">
        <f t="shared" ref="I334" si="180">SUM(I330:I333)</f>
        <v>51.1</v>
      </c>
      <c r="J334" s="21">
        <f t="shared" ref="J334" si="181">SUM(J330:J333)</f>
        <v>289.10000000000002</v>
      </c>
      <c r="K334" s="27"/>
      <c r="L334" s="21">
        <f t="shared" ref="L334" ca="1" si="182">SUM(L327:L333)</f>
        <v>0</v>
      </c>
    </row>
    <row r="335" spans="1:12" ht="15.75" thickBot="1" x14ac:dyDescent="0.3">
      <c r="A335" s="28">
        <f>A307</f>
        <v>2</v>
      </c>
      <c r="B335" s="14">
        <f>B307</f>
        <v>1</v>
      </c>
      <c r="C335" s="10" t="s">
        <v>36</v>
      </c>
      <c r="D335" s="7" t="s">
        <v>21</v>
      </c>
      <c r="E335" s="74" t="s">
        <v>115</v>
      </c>
      <c r="F335" s="67" t="s">
        <v>179</v>
      </c>
      <c r="G335" s="67">
        <v>17.2</v>
      </c>
      <c r="H335" s="67">
        <v>20.2</v>
      </c>
      <c r="I335" s="67">
        <v>31.3</v>
      </c>
      <c r="J335" s="67">
        <v>470.5</v>
      </c>
      <c r="K335" s="67">
        <v>284</v>
      </c>
      <c r="L335" s="51"/>
    </row>
    <row r="336" spans="1:12" ht="15.75" thickBot="1" x14ac:dyDescent="0.3">
      <c r="A336" s="25"/>
      <c r="B336" s="16"/>
      <c r="C336" s="11"/>
      <c r="D336" s="7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.75" thickBot="1" x14ac:dyDescent="0.3">
      <c r="A337" s="25"/>
      <c r="B337" s="16"/>
      <c r="C337" s="11"/>
      <c r="D337" s="7" t="s">
        <v>31</v>
      </c>
      <c r="E337" s="74" t="s">
        <v>95</v>
      </c>
      <c r="F337" s="67">
        <v>180</v>
      </c>
      <c r="G337" s="67">
        <v>0.1</v>
      </c>
      <c r="H337" s="67">
        <v>0</v>
      </c>
      <c r="I337" s="67">
        <v>8.4</v>
      </c>
      <c r="J337" s="67">
        <v>33.299999999999997</v>
      </c>
      <c r="K337" s="67">
        <v>686</v>
      </c>
      <c r="L337" s="51"/>
    </row>
    <row r="338" spans="1:12" ht="15.75" thickBot="1" x14ac:dyDescent="0.3">
      <c r="A338" s="25"/>
      <c r="B338" s="16"/>
      <c r="C338" s="11"/>
      <c r="D338" s="7" t="s">
        <v>23</v>
      </c>
      <c r="E338" s="74" t="s">
        <v>65</v>
      </c>
      <c r="F338" s="67">
        <v>60</v>
      </c>
      <c r="G338" s="67">
        <v>2.4</v>
      </c>
      <c r="H338" s="67">
        <v>0.4</v>
      </c>
      <c r="I338" s="67">
        <v>15.5</v>
      </c>
      <c r="J338" s="67">
        <v>18</v>
      </c>
      <c r="K338" s="67" t="s">
        <v>49</v>
      </c>
      <c r="L338" s="51"/>
    </row>
    <row r="339" spans="1:12" ht="15.75" thickBot="1" x14ac:dyDescent="0.3">
      <c r="A339" s="25"/>
      <c r="B339" s="16"/>
      <c r="C339" s="11"/>
      <c r="D339" s="6"/>
      <c r="E339" s="74" t="s">
        <v>66</v>
      </c>
      <c r="F339" s="67">
        <v>60</v>
      </c>
      <c r="G339" s="67">
        <v>1.7</v>
      </c>
      <c r="H339" s="67">
        <v>0.4</v>
      </c>
      <c r="I339" s="67">
        <v>14.8</v>
      </c>
      <c r="J339" s="67">
        <v>18</v>
      </c>
      <c r="K339" s="67" t="s">
        <v>49</v>
      </c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.75" thickBot="1" x14ac:dyDescent="0.3">
      <c r="A341" s="26"/>
      <c r="B341" s="18"/>
      <c r="C341" s="8"/>
      <c r="D341" s="19" t="s">
        <v>39</v>
      </c>
      <c r="E341" s="9"/>
      <c r="F341" s="21">
        <v>555</v>
      </c>
      <c r="G341" s="21">
        <f t="shared" ref="G341" si="183">SUM(G335:G340)</f>
        <v>21.4</v>
      </c>
      <c r="H341" s="21">
        <f t="shared" ref="H341" si="184">SUM(H335:H340)</f>
        <v>20.999999999999996</v>
      </c>
      <c r="I341" s="21">
        <f t="shared" ref="I341" si="185">SUM(I335:I340)</f>
        <v>70</v>
      </c>
      <c r="J341" s="21">
        <f t="shared" ref="J341" si="186">SUM(J335:J340)</f>
        <v>539.79999999999995</v>
      </c>
      <c r="K341" s="27"/>
      <c r="L341" s="21">
        <f t="shared" ref="L341" ca="1" si="187">SUM(L335:L343)</f>
        <v>0</v>
      </c>
    </row>
    <row r="342" spans="1:12" ht="15.75" thickBot="1" x14ac:dyDescent="0.3">
      <c r="A342" s="28">
        <f>A307</f>
        <v>2</v>
      </c>
      <c r="B342" s="14">
        <f>B307</f>
        <v>1</v>
      </c>
      <c r="C342" s="10" t="s">
        <v>37</v>
      </c>
      <c r="D342" s="12" t="s">
        <v>38</v>
      </c>
      <c r="E342" s="74" t="s">
        <v>96</v>
      </c>
      <c r="F342" s="68">
        <v>200</v>
      </c>
      <c r="G342" s="67">
        <v>6.4</v>
      </c>
      <c r="H342" s="67">
        <v>5</v>
      </c>
      <c r="I342" s="67">
        <v>22.6</v>
      </c>
      <c r="J342" s="68">
        <v>162</v>
      </c>
      <c r="K342" s="68">
        <v>386</v>
      </c>
      <c r="L342" s="51"/>
    </row>
    <row r="343" spans="1:12" ht="15" x14ac:dyDescent="0.25">
      <c r="A343" s="25"/>
      <c r="B343" s="16"/>
      <c r="C343" s="11"/>
      <c r="D343" s="12" t="s">
        <v>35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31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12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26"/>
      <c r="B348" s="18"/>
      <c r="C348" s="8"/>
      <c r="D348" s="20" t="s">
        <v>39</v>
      </c>
      <c r="E348" s="9"/>
      <c r="F348" s="21">
        <f>SUM(F342:F347)</f>
        <v>200</v>
      </c>
      <c r="G348" s="21">
        <f t="shared" ref="G348" si="188">SUM(G342:G347)</f>
        <v>6.4</v>
      </c>
      <c r="H348" s="21">
        <f t="shared" ref="H348" si="189">SUM(H342:H347)</f>
        <v>5</v>
      </c>
      <c r="I348" s="21">
        <f t="shared" ref="I348" si="190">SUM(I342:I347)</f>
        <v>22.6</v>
      </c>
      <c r="J348" s="21">
        <f t="shared" ref="J348" si="191">SUM(J342:J347)</f>
        <v>162</v>
      </c>
      <c r="K348" s="27"/>
      <c r="L348" s="21">
        <f t="shared" ref="L348" ca="1" si="192">SUM(L342:L350)</f>
        <v>0</v>
      </c>
    </row>
    <row r="349" spans="1:12" ht="15.75" customHeight="1" thickBot="1" x14ac:dyDescent="0.25">
      <c r="A349" s="31">
        <f>A307</f>
        <v>2</v>
      </c>
      <c r="B349" s="32">
        <f>B307</f>
        <v>1</v>
      </c>
      <c r="C349" s="61" t="s">
        <v>4</v>
      </c>
      <c r="D349" s="62"/>
      <c r="E349" s="33"/>
      <c r="F349" s="34">
        <f>F314+F319+F329+F334+F341+F348</f>
        <v>2860</v>
      </c>
      <c r="G349" s="34">
        <f t="shared" ref="G349" si="193">G314+G319+G329+G334+G341+G348</f>
        <v>79.200000000000017</v>
      </c>
      <c r="H349" s="34">
        <f t="shared" ref="H349" si="194">H314+H319+H329+H334+H341+H348</f>
        <v>82.199999999999989</v>
      </c>
      <c r="I349" s="34">
        <f t="shared" ref="I349" si="195">I314+I319+I329+I334+I341+I348</f>
        <v>341.5</v>
      </c>
      <c r="J349" s="34">
        <f t="shared" ref="J349" si="196">J314+J319+J329+J334+J341+J348</f>
        <v>2351.1999999999998</v>
      </c>
      <c r="K349" s="35"/>
      <c r="L349" s="34">
        <f t="shared" ref="L349" ca="1" si="197">L314+L319+L329+L334+L341+L348</f>
        <v>0</v>
      </c>
    </row>
    <row r="350" spans="1:12" ht="15.75" thickBot="1" x14ac:dyDescent="0.3">
      <c r="A350" s="15">
        <v>2</v>
      </c>
      <c r="B350" s="16">
        <v>2</v>
      </c>
      <c r="C350" s="24" t="s">
        <v>20</v>
      </c>
      <c r="D350" s="5" t="s">
        <v>21</v>
      </c>
      <c r="E350" s="74" t="s">
        <v>119</v>
      </c>
      <c r="F350" s="68" t="s">
        <v>48</v>
      </c>
      <c r="G350" s="67">
        <v>5.5</v>
      </c>
      <c r="H350" s="67">
        <v>7.3</v>
      </c>
      <c r="I350" s="67">
        <v>21.6</v>
      </c>
      <c r="J350" s="67">
        <v>212.2</v>
      </c>
      <c r="K350" s="68">
        <v>311</v>
      </c>
      <c r="L350" s="48"/>
    </row>
    <row r="351" spans="1:12" ht="15.75" thickBot="1" x14ac:dyDescent="0.3">
      <c r="A351" s="15"/>
      <c r="B351" s="16"/>
      <c r="C351" s="11"/>
      <c r="D351" s="6"/>
      <c r="E351" s="74" t="s">
        <v>78</v>
      </c>
      <c r="F351" s="68" t="s">
        <v>181</v>
      </c>
      <c r="G351" s="67">
        <v>10.1</v>
      </c>
      <c r="H351" s="67">
        <v>13.2</v>
      </c>
      <c r="I351" s="67">
        <v>22</v>
      </c>
      <c r="J351" s="67">
        <v>226.4</v>
      </c>
      <c r="K351" s="68">
        <v>366</v>
      </c>
      <c r="L351" s="51"/>
    </row>
    <row r="352" spans="1:12" ht="15.75" thickBot="1" x14ac:dyDescent="0.3">
      <c r="A352" s="15"/>
      <c r="B352" s="16"/>
      <c r="C352" s="11"/>
      <c r="D352" s="7" t="s">
        <v>22</v>
      </c>
      <c r="E352" s="74" t="s">
        <v>180</v>
      </c>
      <c r="F352" s="68" t="s">
        <v>99</v>
      </c>
      <c r="G352" s="67">
        <v>1.5</v>
      </c>
      <c r="H352" s="67">
        <v>1.4</v>
      </c>
      <c r="I352" s="67">
        <v>13.9</v>
      </c>
      <c r="J352" s="67">
        <v>81</v>
      </c>
      <c r="K352" s="68">
        <v>378</v>
      </c>
      <c r="L352" s="51"/>
    </row>
    <row r="353" spans="1:12" ht="15.75" thickBot="1" x14ac:dyDescent="0.3">
      <c r="A353" s="15"/>
      <c r="B353" s="16"/>
      <c r="C353" s="11"/>
      <c r="D353" s="7" t="s">
        <v>23</v>
      </c>
      <c r="E353" s="74" t="s">
        <v>65</v>
      </c>
      <c r="F353" s="68">
        <v>30</v>
      </c>
      <c r="G353" s="67">
        <v>1.2</v>
      </c>
      <c r="H353" s="67">
        <v>0.2</v>
      </c>
      <c r="I353" s="67">
        <v>7.8</v>
      </c>
      <c r="J353" s="67">
        <v>9</v>
      </c>
      <c r="K353" s="68" t="s">
        <v>49</v>
      </c>
      <c r="L353" s="51"/>
    </row>
    <row r="354" spans="1:12" ht="15" x14ac:dyDescent="0.25">
      <c r="A354" s="15"/>
      <c r="B354" s="16"/>
      <c r="C354" s="11"/>
      <c r="D354" s="7" t="s">
        <v>24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.75" thickBot="1" x14ac:dyDescent="0.3">
      <c r="A357" s="17"/>
      <c r="B357" s="18"/>
      <c r="C357" s="8"/>
      <c r="D357" s="19" t="s">
        <v>39</v>
      </c>
      <c r="E357" s="9"/>
      <c r="F357" s="21">
        <v>566</v>
      </c>
      <c r="G357" s="21">
        <v>20.3</v>
      </c>
      <c r="H357" s="21">
        <v>22</v>
      </c>
      <c r="I357" s="21">
        <v>65.5</v>
      </c>
      <c r="J357" s="21">
        <f t="shared" ref="J357" si="198">SUM(J350:J356)</f>
        <v>528.6</v>
      </c>
      <c r="K357" s="27"/>
      <c r="L357" s="21">
        <f t="shared" si="170"/>
        <v>0</v>
      </c>
    </row>
    <row r="358" spans="1:12" ht="15.75" thickBot="1" x14ac:dyDescent="0.3">
      <c r="A358" s="14">
        <f>A350</f>
        <v>2</v>
      </c>
      <c r="B358" s="14">
        <f>B350</f>
        <v>2</v>
      </c>
      <c r="C358" s="10" t="s">
        <v>25</v>
      </c>
      <c r="D358" s="12" t="s">
        <v>24</v>
      </c>
      <c r="E358" s="74" t="s">
        <v>150</v>
      </c>
      <c r="F358" s="68">
        <v>200</v>
      </c>
      <c r="G358" s="67">
        <v>0.8</v>
      </c>
      <c r="H358" s="67">
        <v>0.8</v>
      </c>
      <c r="I358" s="67">
        <v>13.6</v>
      </c>
      <c r="J358" s="67">
        <v>74</v>
      </c>
      <c r="K358" s="68">
        <v>338</v>
      </c>
      <c r="L358" s="51"/>
    </row>
    <row r="359" spans="1:12" ht="15.75" thickBot="1" x14ac:dyDescent="0.3">
      <c r="A359" s="15"/>
      <c r="B359" s="16"/>
      <c r="C359" s="11"/>
      <c r="D359" s="6"/>
      <c r="E359" s="74" t="s">
        <v>182</v>
      </c>
      <c r="F359" s="68">
        <v>100</v>
      </c>
      <c r="G359" s="67">
        <v>1.5</v>
      </c>
      <c r="H359" s="67">
        <v>3.5</v>
      </c>
      <c r="I359" s="67">
        <v>7.4</v>
      </c>
      <c r="J359" s="67">
        <v>62.2</v>
      </c>
      <c r="K359" s="68">
        <v>25</v>
      </c>
      <c r="L359" s="51"/>
    </row>
    <row r="360" spans="1:12" ht="15.75" thickBot="1" x14ac:dyDescent="0.3">
      <c r="A360" s="15"/>
      <c r="B360" s="16"/>
      <c r="C360" s="11"/>
      <c r="D360" s="6"/>
      <c r="E360" s="74" t="s">
        <v>105</v>
      </c>
      <c r="F360" s="68">
        <v>200</v>
      </c>
      <c r="G360" s="67">
        <v>1</v>
      </c>
      <c r="H360" s="67">
        <v>0</v>
      </c>
      <c r="I360" s="67">
        <v>10</v>
      </c>
      <c r="J360" s="67">
        <v>64.8</v>
      </c>
      <c r="K360" s="68">
        <v>389</v>
      </c>
      <c r="L360" s="51"/>
    </row>
    <row r="361" spans="1:12" ht="15.75" thickBot="1" x14ac:dyDescent="0.3">
      <c r="A361" s="15"/>
      <c r="B361" s="16"/>
      <c r="C361" s="11"/>
      <c r="D361" s="6"/>
      <c r="E361" s="74" t="s">
        <v>65</v>
      </c>
      <c r="F361" s="68">
        <v>60</v>
      </c>
      <c r="G361" s="67">
        <v>2.4</v>
      </c>
      <c r="H361" s="67">
        <v>0.4</v>
      </c>
      <c r="I361" s="67">
        <v>12.5</v>
      </c>
      <c r="J361" s="67">
        <v>18</v>
      </c>
      <c r="K361" s="68" t="s">
        <v>49</v>
      </c>
      <c r="L361" s="51"/>
    </row>
    <row r="362" spans="1:12" ht="15.75" thickBot="1" x14ac:dyDescent="0.3">
      <c r="A362" s="17"/>
      <c r="B362" s="18"/>
      <c r="C362" s="8"/>
      <c r="D362" s="19" t="s">
        <v>39</v>
      </c>
      <c r="E362" s="9"/>
      <c r="F362" s="21">
        <v>560</v>
      </c>
      <c r="G362" s="21">
        <v>5.7</v>
      </c>
      <c r="H362" s="21">
        <v>4.7</v>
      </c>
      <c r="I362" s="21">
        <v>43.5</v>
      </c>
      <c r="J362" s="21">
        <v>219</v>
      </c>
      <c r="K362" s="27"/>
      <c r="L362" s="21">
        <f t="shared" ref="L362" ca="1" si="199">SUM(L358:L367)</f>
        <v>0</v>
      </c>
    </row>
    <row r="363" spans="1:12" ht="15.75" thickBot="1" x14ac:dyDescent="0.3">
      <c r="A363" s="14">
        <f>A350</f>
        <v>2</v>
      </c>
      <c r="B363" s="14">
        <f>B350</f>
        <v>2</v>
      </c>
      <c r="C363" s="10" t="s">
        <v>26</v>
      </c>
      <c r="D363" s="7" t="s">
        <v>27</v>
      </c>
      <c r="E363" s="74" t="s">
        <v>186</v>
      </c>
      <c r="F363" s="67">
        <v>60</v>
      </c>
      <c r="G363" s="67">
        <v>0.8</v>
      </c>
      <c r="H363" s="67">
        <v>1.4</v>
      </c>
      <c r="I363" s="67">
        <v>4.3</v>
      </c>
      <c r="J363" s="67">
        <v>32.9</v>
      </c>
      <c r="K363" s="67">
        <v>71</v>
      </c>
      <c r="L363" s="51"/>
    </row>
    <row r="364" spans="1:12" ht="15.75" thickBot="1" x14ac:dyDescent="0.3">
      <c r="A364" s="15"/>
      <c r="B364" s="16"/>
      <c r="C364" s="11"/>
      <c r="D364" s="7" t="s">
        <v>28</v>
      </c>
      <c r="E364" s="74" t="s">
        <v>183</v>
      </c>
      <c r="F364" s="67" t="s">
        <v>84</v>
      </c>
      <c r="G364" s="67">
        <v>3.4</v>
      </c>
      <c r="H364" s="67">
        <v>3.5</v>
      </c>
      <c r="I364" s="67">
        <v>6.7</v>
      </c>
      <c r="J364" s="67">
        <v>62.8</v>
      </c>
      <c r="K364" s="67">
        <v>124</v>
      </c>
      <c r="L364" s="51"/>
    </row>
    <row r="365" spans="1:12" ht="15.75" thickBot="1" x14ac:dyDescent="0.3">
      <c r="A365" s="15"/>
      <c r="B365" s="16"/>
      <c r="C365" s="11"/>
      <c r="D365" s="7" t="s">
        <v>29</v>
      </c>
      <c r="E365" s="74" t="s">
        <v>185</v>
      </c>
      <c r="F365" s="67" t="s">
        <v>87</v>
      </c>
      <c r="G365" s="67">
        <v>6.5</v>
      </c>
      <c r="H365" s="67">
        <v>6</v>
      </c>
      <c r="I365" s="67">
        <v>6.1</v>
      </c>
      <c r="J365" s="67">
        <v>111.2</v>
      </c>
      <c r="K365" s="67">
        <v>471</v>
      </c>
      <c r="L365" s="51"/>
    </row>
    <row r="366" spans="1:12" ht="15.75" thickBot="1" x14ac:dyDescent="0.3">
      <c r="A366" s="15"/>
      <c r="B366" s="16"/>
      <c r="C366" s="11"/>
      <c r="D366" s="7" t="s">
        <v>30</v>
      </c>
      <c r="E366" s="74" t="s">
        <v>184</v>
      </c>
      <c r="F366" s="67" t="s">
        <v>48</v>
      </c>
      <c r="G366" s="67">
        <v>3.3</v>
      </c>
      <c r="H366" s="67">
        <v>3.7</v>
      </c>
      <c r="I366" s="67">
        <v>22.9</v>
      </c>
      <c r="J366" s="67">
        <v>220</v>
      </c>
      <c r="K366" s="67">
        <v>297</v>
      </c>
      <c r="L366" s="51"/>
    </row>
    <row r="367" spans="1:12" ht="15.75" thickBot="1" x14ac:dyDescent="0.3">
      <c r="A367" s="15"/>
      <c r="B367" s="16"/>
      <c r="C367" s="11"/>
      <c r="D367" s="7" t="s">
        <v>31</v>
      </c>
      <c r="E367" s="74" t="s">
        <v>111</v>
      </c>
      <c r="F367" s="67">
        <v>180</v>
      </c>
      <c r="G367" s="67">
        <v>0.2</v>
      </c>
      <c r="H367" s="67">
        <v>0.1</v>
      </c>
      <c r="I367" s="67">
        <v>13.5</v>
      </c>
      <c r="J367" s="67">
        <v>51.2</v>
      </c>
      <c r="K367" s="67">
        <v>631</v>
      </c>
      <c r="L367" s="51"/>
    </row>
    <row r="368" spans="1:12" ht="15.75" thickBot="1" x14ac:dyDescent="0.3">
      <c r="A368" s="15"/>
      <c r="B368" s="16"/>
      <c r="C368" s="11"/>
      <c r="D368" s="7" t="s">
        <v>32</v>
      </c>
      <c r="E368" s="74" t="s">
        <v>65</v>
      </c>
      <c r="F368" s="67">
        <v>50</v>
      </c>
      <c r="G368" s="67">
        <v>2</v>
      </c>
      <c r="H368" s="67">
        <v>0.3</v>
      </c>
      <c r="I368" s="67">
        <v>12.9</v>
      </c>
      <c r="J368" s="67">
        <v>15</v>
      </c>
      <c r="K368" s="67" t="s">
        <v>49</v>
      </c>
      <c r="L368" s="51"/>
    </row>
    <row r="369" spans="1:12" ht="15.75" thickBot="1" x14ac:dyDescent="0.3">
      <c r="A369" s="15"/>
      <c r="B369" s="16"/>
      <c r="C369" s="11"/>
      <c r="D369" s="7" t="s">
        <v>33</v>
      </c>
      <c r="E369" s="74" t="s">
        <v>66</v>
      </c>
      <c r="F369" s="67">
        <v>60</v>
      </c>
      <c r="G369" s="67">
        <v>1.7</v>
      </c>
      <c r="H369" s="67">
        <v>0.4</v>
      </c>
      <c r="I369" s="67">
        <v>14.8</v>
      </c>
      <c r="J369" s="67">
        <v>18</v>
      </c>
      <c r="K369" s="67" t="s">
        <v>49</v>
      </c>
      <c r="L369" s="51"/>
    </row>
    <row r="370" spans="1:12" ht="15.75" thickBot="1" x14ac:dyDescent="0.3">
      <c r="A370" s="15"/>
      <c r="B370" s="16"/>
      <c r="C370" s="11"/>
      <c r="D370" s="6"/>
      <c r="E370" s="74" t="s">
        <v>112</v>
      </c>
      <c r="F370" s="67">
        <v>30</v>
      </c>
      <c r="G370" s="67">
        <v>1.9</v>
      </c>
      <c r="H370" s="67">
        <v>2.5</v>
      </c>
      <c r="I370" s="67">
        <v>14.5</v>
      </c>
      <c r="J370" s="67">
        <v>25</v>
      </c>
      <c r="K370" s="67" t="s">
        <v>49</v>
      </c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.75" thickBot="1" x14ac:dyDescent="0.3">
      <c r="A372" s="17"/>
      <c r="B372" s="18"/>
      <c r="C372" s="8"/>
      <c r="D372" s="19" t="s">
        <v>39</v>
      </c>
      <c r="E372" s="9"/>
      <c r="F372" s="21">
        <v>883</v>
      </c>
      <c r="G372" s="21">
        <v>17.7</v>
      </c>
      <c r="H372" s="21">
        <f t="shared" ref="H372" si="200">SUM(H363:H371)</f>
        <v>17.900000000000002</v>
      </c>
      <c r="I372" s="21">
        <v>99.2</v>
      </c>
      <c r="J372" s="21">
        <v>550.4</v>
      </c>
      <c r="K372" s="27"/>
      <c r="L372" s="21">
        <f t="shared" ref="L372" ca="1" si="201">SUM(L369:L377)</f>
        <v>0</v>
      </c>
    </row>
    <row r="373" spans="1:12" ht="15.75" thickBot="1" x14ac:dyDescent="0.3">
      <c r="A373" s="14">
        <f>A350</f>
        <v>2</v>
      </c>
      <c r="B373" s="14">
        <f>B350</f>
        <v>2</v>
      </c>
      <c r="C373" s="10" t="s">
        <v>34</v>
      </c>
      <c r="D373" s="12" t="s">
        <v>35</v>
      </c>
      <c r="E373" s="74" t="s">
        <v>91</v>
      </c>
      <c r="F373" s="67">
        <v>100</v>
      </c>
      <c r="G373" s="67">
        <v>7.3</v>
      </c>
      <c r="H373" s="67">
        <v>11.7</v>
      </c>
      <c r="I373" s="67">
        <v>34.5</v>
      </c>
      <c r="J373" s="67">
        <v>358.7</v>
      </c>
      <c r="K373" s="67">
        <v>769</v>
      </c>
      <c r="L373" s="51"/>
    </row>
    <row r="374" spans="1:12" ht="15.75" thickBot="1" x14ac:dyDescent="0.3">
      <c r="A374" s="15"/>
      <c r="B374" s="16"/>
      <c r="C374" s="11"/>
      <c r="D374" s="12" t="s">
        <v>31</v>
      </c>
      <c r="E374" s="74" t="s">
        <v>114</v>
      </c>
      <c r="F374" s="67">
        <v>180</v>
      </c>
      <c r="G374" s="67">
        <v>5.2</v>
      </c>
      <c r="H374" s="67">
        <v>4.5</v>
      </c>
      <c r="I374" s="67">
        <v>8.6</v>
      </c>
      <c r="J374" s="67">
        <v>96.3</v>
      </c>
      <c r="K374" s="67">
        <v>385</v>
      </c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.75" thickBot="1" x14ac:dyDescent="0.3">
      <c r="A377" s="17"/>
      <c r="B377" s="18"/>
      <c r="C377" s="8"/>
      <c r="D377" s="19" t="s">
        <v>39</v>
      </c>
      <c r="E377" s="9"/>
      <c r="F377" s="21">
        <f>SUM(F373:F376)</f>
        <v>280</v>
      </c>
      <c r="G377" s="21">
        <f t="shared" ref="G377" si="202">SUM(G373:G376)</f>
        <v>12.5</v>
      </c>
      <c r="H377" s="21">
        <f t="shared" ref="H377" si="203">SUM(H373:H376)</f>
        <v>16.2</v>
      </c>
      <c r="I377" s="21">
        <f t="shared" ref="I377" si="204">SUM(I373:I376)</f>
        <v>43.1</v>
      </c>
      <c r="J377" s="21">
        <f t="shared" ref="J377" si="205">SUM(J373:J376)</f>
        <v>455</v>
      </c>
      <c r="K377" s="27"/>
      <c r="L377" s="21">
        <f t="shared" ref="L377" ca="1" si="206">SUM(L370:L376)</f>
        <v>0</v>
      </c>
    </row>
    <row r="378" spans="1:12" ht="15.75" thickBot="1" x14ac:dyDescent="0.3">
      <c r="A378" s="14">
        <f>A350</f>
        <v>2</v>
      </c>
      <c r="B378" s="14">
        <f>B350</f>
        <v>2</v>
      </c>
      <c r="C378" s="10" t="s">
        <v>36</v>
      </c>
      <c r="D378" s="7" t="s">
        <v>21</v>
      </c>
      <c r="E378" s="74" t="s">
        <v>133</v>
      </c>
      <c r="F378" s="67" t="s">
        <v>87</v>
      </c>
      <c r="G378" s="67">
        <v>12.4</v>
      </c>
      <c r="H378" s="67">
        <v>8.9</v>
      </c>
      <c r="I378" s="67">
        <v>1.9</v>
      </c>
      <c r="J378" s="67">
        <v>118</v>
      </c>
      <c r="K378" s="67">
        <v>431</v>
      </c>
      <c r="L378" s="51"/>
    </row>
    <row r="379" spans="1:12" ht="15.75" thickBot="1" x14ac:dyDescent="0.3">
      <c r="A379" s="15"/>
      <c r="B379" s="16"/>
      <c r="C379" s="11"/>
      <c r="D379" s="7" t="s">
        <v>30</v>
      </c>
      <c r="E379" s="74" t="s">
        <v>132</v>
      </c>
      <c r="F379" s="67" t="s">
        <v>48</v>
      </c>
      <c r="G379" s="67">
        <v>6.4</v>
      </c>
      <c r="H379" s="67">
        <v>6.8</v>
      </c>
      <c r="I379" s="67">
        <v>24.2</v>
      </c>
      <c r="J379" s="67">
        <v>238</v>
      </c>
      <c r="K379" s="67">
        <v>297</v>
      </c>
      <c r="L379" s="51"/>
    </row>
    <row r="380" spans="1:12" ht="15.75" thickBot="1" x14ac:dyDescent="0.3">
      <c r="A380" s="15"/>
      <c r="B380" s="16"/>
      <c r="C380" s="11"/>
      <c r="D380" s="7" t="s">
        <v>31</v>
      </c>
      <c r="E380" s="74" t="s">
        <v>117</v>
      </c>
      <c r="F380" s="67">
        <v>200</v>
      </c>
      <c r="G380" s="67">
        <v>0.1</v>
      </c>
      <c r="H380" s="67">
        <v>0</v>
      </c>
      <c r="I380" s="67">
        <v>24.8</v>
      </c>
      <c r="J380" s="67">
        <v>134.9</v>
      </c>
      <c r="K380" s="67">
        <v>275</v>
      </c>
      <c r="L380" s="51"/>
    </row>
    <row r="381" spans="1:12" ht="15.75" thickBot="1" x14ac:dyDescent="0.3">
      <c r="A381" s="15"/>
      <c r="B381" s="16"/>
      <c r="C381" s="11"/>
      <c r="D381" s="7" t="s">
        <v>23</v>
      </c>
      <c r="E381" s="74" t="s">
        <v>65</v>
      </c>
      <c r="F381" s="67">
        <v>60</v>
      </c>
      <c r="G381" s="67">
        <v>2.4</v>
      </c>
      <c r="H381" s="67">
        <v>0.4</v>
      </c>
      <c r="I381" s="67">
        <v>15.5</v>
      </c>
      <c r="J381" s="67">
        <v>18</v>
      </c>
      <c r="K381" s="67" t="s">
        <v>49</v>
      </c>
      <c r="L381" s="51"/>
    </row>
    <row r="382" spans="1:12" ht="15.75" thickBot="1" x14ac:dyDescent="0.3">
      <c r="A382" s="15"/>
      <c r="B382" s="16"/>
      <c r="C382" s="11"/>
      <c r="D382" s="6"/>
      <c r="E382" s="74" t="s">
        <v>66</v>
      </c>
      <c r="F382" s="67">
        <v>60</v>
      </c>
      <c r="G382" s="67">
        <v>1.7</v>
      </c>
      <c r="H382" s="67">
        <v>0.4</v>
      </c>
      <c r="I382" s="67">
        <v>14.8</v>
      </c>
      <c r="J382" s="67">
        <v>18</v>
      </c>
      <c r="K382" s="67" t="s">
        <v>49</v>
      </c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.75" thickBot="1" x14ac:dyDescent="0.3">
      <c r="A384" s="17"/>
      <c r="B384" s="18"/>
      <c r="C384" s="8"/>
      <c r="D384" s="19" t="s">
        <v>39</v>
      </c>
      <c r="E384" s="9"/>
      <c r="F384" s="21">
        <v>595</v>
      </c>
      <c r="G384" s="21">
        <v>24</v>
      </c>
      <c r="H384" s="21">
        <f t="shared" ref="H384" si="207">SUM(H378:H383)</f>
        <v>16.499999999999996</v>
      </c>
      <c r="I384" s="21">
        <f t="shared" ref="I384" si="208">SUM(I378:I383)</f>
        <v>81.2</v>
      </c>
      <c r="J384" s="21">
        <f t="shared" ref="J384" si="209">SUM(J378:J383)</f>
        <v>526.9</v>
      </c>
      <c r="K384" s="27"/>
      <c r="L384" s="21">
        <f t="shared" ref="L384" ca="1" si="210">SUM(L378:L386)</f>
        <v>0</v>
      </c>
    </row>
    <row r="385" spans="1:12" ht="15.75" thickBot="1" x14ac:dyDescent="0.3">
      <c r="A385" s="14">
        <f>A350</f>
        <v>2</v>
      </c>
      <c r="B385" s="14">
        <f>B350</f>
        <v>2</v>
      </c>
      <c r="C385" s="10" t="s">
        <v>37</v>
      </c>
      <c r="D385" s="12" t="s">
        <v>38</v>
      </c>
      <c r="E385" s="74" t="s">
        <v>118</v>
      </c>
      <c r="F385" s="67">
        <v>200</v>
      </c>
      <c r="G385" s="67">
        <v>4.8</v>
      </c>
      <c r="H385" s="67">
        <v>5</v>
      </c>
      <c r="I385" s="67">
        <v>8</v>
      </c>
      <c r="J385" s="67">
        <v>100</v>
      </c>
      <c r="K385" s="67">
        <v>386</v>
      </c>
      <c r="L385" s="51"/>
    </row>
    <row r="386" spans="1:12" ht="15" x14ac:dyDescent="0.25">
      <c r="A386" s="15"/>
      <c r="B386" s="16"/>
      <c r="C386" s="11"/>
      <c r="D386" s="12" t="s">
        <v>35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31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12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17"/>
      <c r="B391" s="18"/>
      <c r="C391" s="8"/>
      <c r="D391" s="20" t="s">
        <v>39</v>
      </c>
      <c r="E391" s="9"/>
      <c r="F391" s="21">
        <f>SUM(F385:F390)</f>
        <v>200</v>
      </c>
      <c r="G391" s="21">
        <f t="shared" ref="G391" si="211">SUM(G385:G390)</f>
        <v>4.8</v>
      </c>
      <c r="H391" s="21">
        <f t="shared" ref="H391" si="212">SUM(H385:H390)</f>
        <v>5</v>
      </c>
      <c r="I391" s="21">
        <f t="shared" ref="I391" si="213">SUM(I385:I390)</f>
        <v>8</v>
      </c>
      <c r="J391" s="21">
        <f t="shared" ref="J391" si="214">SUM(J385:J390)</f>
        <v>100</v>
      </c>
      <c r="K391" s="27"/>
      <c r="L391" s="21">
        <f t="shared" ref="L391" ca="1" si="215">SUM(L385:L393)</f>
        <v>0</v>
      </c>
    </row>
    <row r="392" spans="1:12" ht="15.75" customHeight="1" thickBot="1" x14ac:dyDescent="0.25">
      <c r="A392" s="36">
        <f>A350</f>
        <v>2</v>
      </c>
      <c r="B392" s="36">
        <f>B350</f>
        <v>2</v>
      </c>
      <c r="C392" s="61" t="s">
        <v>4</v>
      </c>
      <c r="D392" s="62"/>
      <c r="E392" s="33"/>
      <c r="F392" s="34">
        <f>F357+F362+F372+F377+F384+F391</f>
        <v>3084</v>
      </c>
      <c r="G392" s="34">
        <f t="shared" ref="G392" si="216">G357+G362+G372+G377+G384+G391</f>
        <v>85</v>
      </c>
      <c r="H392" s="34">
        <f t="shared" ref="H392" si="217">H357+H362+H372+H377+H384+H391</f>
        <v>82.3</v>
      </c>
      <c r="I392" s="34">
        <f t="shared" ref="I392" si="218">I357+I362+I372+I377+I384+I391</f>
        <v>340.5</v>
      </c>
      <c r="J392" s="34">
        <f t="shared" ref="J392" si="219">J357+J362+J372+J377+J384+J391</f>
        <v>2379.9</v>
      </c>
      <c r="K392" s="35"/>
      <c r="L392" s="34">
        <f t="shared" ref="L392" ca="1" si="220">L357+L362+L372+L377+L384+L391</f>
        <v>0</v>
      </c>
    </row>
    <row r="393" spans="1:12" ht="15.75" thickBot="1" x14ac:dyDescent="0.3">
      <c r="A393" s="22">
        <v>2</v>
      </c>
      <c r="B393" s="23">
        <v>3</v>
      </c>
      <c r="C393" s="24" t="s">
        <v>20</v>
      </c>
      <c r="D393" s="5" t="s">
        <v>21</v>
      </c>
      <c r="E393" s="74" t="s">
        <v>187</v>
      </c>
      <c r="F393" s="67" t="s">
        <v>48</v>
      </c>
      <c r="G393" s="67">
        <v>5.2</v>
      </c>
      <c r="H393" s="67">
        <v>7.1</v>
      </c>
      <c r="I393" s="67">
        <v>26.5</v>
      </c>
      <c r="J393" s="67">
        <v>217.1</v>
      </c>
      <c r="K393" s="67">
        <v>302</v>
      </c>
      <c r="L393" s="48"/>
    </row>
    <row r="394" spans="1:12" ht="15.75" thickBot="1" x14ac:dyDescent="0.3">
      <c r="A394" s="25"/>
      <c r="B394" s="16"/>
      <c r="C394" s="11"/>
      <c r="D394" s="6"/>
      <c r="E394" s="74" t="s">
        <v>188</v>
      </c>
      <c r="F394" s="67" t="s">
        <v>189</v>
      </c>
      <c r="G394" s="67">
        <v>7.3</v>
      </c>
      <c r="H394" s="67">
        <v>13.2</v>
      </c>
      <c r="I394" s="67">
        <v>2.2000000000000002</v>
      </c>
      <c r="J394" s="67">
        <v>209.4</v>
      </c>
      <c r="K394" s="67">
        <v>340</v>
      </c>
      <c r="L394" s="51"/>
    </row>
    <row r="395" spans="1:12" ht="15.75" thickBot="1" x14ac:dyDescent="0.3">
      <c r="A395" s="25"/>
      <c r="B395" s="16"/>
      <c r="C395" s="11"/>
      <c r="D395" s="7" t="s">
        <v>22</v>
      </c>
      <c r="E395" s="74" t="s">
        <v>53</v>
      </c>
      <c r="F395" s="67">
        <v>200</v>
      </c>
      <c r="G395" s="67">
        <v>4.2</v>
      </c>
      <c r="H395" s="67">
        <v>4.3</v>
      </c>
      <c r="I395" s="67">
        <v>22.5</v>
      </c>
      <c r="J395" s="67">
        <v>107.6</v>
      </c>
      <c r="K395" s="67">
        <v>383</v>
      </c>
      <c r="L395" s="51"/>
    </row>
    <row r="396" spans="1:12" ht="15.75" thickBot="1" x14ac:dyDescent="0.3">
      <c r="A396" s="25"/>
      <c r="B396" s="16"/>
      <c r="C396" s="11"/>
      <c r="D396" s="7" t="s">
        <v>23</v>
      </c>
      <c r="E396" s="74" t="s">
        <v>65</v>
      </c>
      <c r="F396" s="67">
        <v>50</v>
      </c>
      <c r="G396" s="67">
        <v>2</v>
      </c>
      <c r="H396" s="67">
        <v>0.3</v>
      </c>
      <c r="I396" s="67">
        <v>10.9</v>
      </c>
      <c r="J396" s="67">
        <v>15</v>
      </c>
      <c r="K396" s="67" t="s">
        <v>49</v>
      </c>
      <c r="L396" s="51"/>
    </row>
    <row r="397" spans="1:12" ht="15" x14ac:dyDescent="0.25">
      <c r="A397" s="25"/>
      <c r="B397" s="16"/>
      <c r="C397" s="11"/>
      <c r="D397" s="7" t="s">
        <v>24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.75" thickBot="1" x14ac:dyDescent="0.3">
      <c r="A400" s="26"/>
      <c r="B400" s="18"/>
      <c r="C400" s="8"/>
      <c r="D400" s="19" t="s">
        <v>39</v>
      </c>
      <c r="E400" s="9"/>
      <c r="F400" s="21">
        <v>568</v>
      </c>
      <c r="G400" s="21">
        <f t="shared" ref="G400" si="221">SUM(G393:G399)</f>
        <v>18.7</v>
      </c>
      <c r="H400" s="21">
        <f t="shared" ref="H400" si="222">SUM(H393:H399)</f>
        <v>24.9</v>
      </c>
      <c r="I400" s="21">
        <f t="shared" ref="I400" si="223">SUM(I393:I399)</f>
        <v>62.1</v>
      </c>
      <c r="J400" s="21">
        <f t="shared" ref="J400" si="224">SUM(J393:J399)</f>
        <v>549.1</v>
      </c>
      <c r="K400" s="27"/>
      <c r="L400" s="21">
        <f t="shared" ref="L400:L443" si="225">SUM(L393:L399)</f>
        <v>0</v>
      </c>
    </row>
    <row r="401" spans="1:12" ht="15.75" thickBot="1" x14ac:dyDescent="0.3">
      <c r="A401" s="28">
        <f>A393</f>
        <v>2</v>
      </c>
      <c r="B401" s="14">
        <f>B393</f>
        <v>3</v>
      </c>
      <c r="C401" s="10" t="s">
        <v>25</v>
      </c>
      <c r="D401" s="12" t="s">
        <v>24</v>
      </c>
      <c r="E401" s="74" t="s">
        <v>80</v>
      </c>
      <c r="F401" s="67">
        <v>200</v>
      </c>
      <c r="G401" s="67">
        <v>0.8</v>
      </c>
      <c r="H401" s="67">
        <v>0</v>
      </c>
      <c r="I401" s="67">
        <v>15.4</v>
      </c>
      <c r="J401" s="67">
        <v>88.8</v>
      </c>
      <c r="K401" s="67">
        <v>339</v>
      </c>
      <c r="L401" s="51"/>
    </row>
    <row r="402" spans="1:12" ht="15.75" thickBot="1" x14ac:dyDescent="0.3">
      <c r="A402" s="25"/>
      <c r="B402" s="16"/>
      <c r="C402" s="11"/>
      <c r="D402" s="6"/>
      <c r="E402" s="74" t="s">
        <v>190</v>
      </c>
      <c r="F402" s="67">
        <v>100</v>
      </c>
      <c r="G402" s="67">
        <v>2.4</v>
      </c>
      <c r="H402" s="67">
        <v>5.4</v>
      </c>
      <c r="I402" s="67">
        <v>14.8</v>
      </c>
      <c r="J402" s="67">
        <v>120.2</v>
      </c>
      <c r="K402" s="67">
        <v>41</v>
      </c>
      <c r="L402" s="51"/>
    </row>
    <row r="403" spans="1:12" ht="15.75" thickBot="1" x14ac:dyDescent="0.3">
      <c r="A403" s="25"/>
      <c r="B403" s="16"/>
      <c r="C403" s="11"/>
      <c r="D403" s="6"/>
      <c r="E403" s="74" t="s">
        <v>92</v>
      </c>
      <c r="F403" s="67">
        <v>200</v>
      </c>
      <c r="G403" s="67">
        <v>2.2000000000000002</v>
      </c>
      <c r="H403" s="67">
        <v>1.7</v>
      </c>
      <c r="I403" s="67">
        <v>16</v>
      </c>
      <c r="J403" s="67">
        <v>100.6</v>
      </c>
      <c r="K403" s="67">
        <v>379</v>
      </c>
      <c r="L403" s="51"/>
    </row>
    <row r="404" spans="1:12" ht="15.75" thickBot="1" x14ac:dyDescent="0.3">
      <c r="A404" s="25"/>
      <c r="B404" s="16"/>
      <c r="C404" s="11"/>
      <c r="D404" s="6"/>
      <c r="E404" s="74" t="s">
        <v>65</v>
      </c>
      <c r="F404" s="67">
        <v>50</v>
      </c>
      <c r="G404" s="67">
        <v>2</v>
      </c>
      <c r="H404" s="67">
        <v>0.3</v>
      </c>
      <c r="I404" s="67">
        <v>12.9</v>
      </c>
      <c r="J404" s="67">
        <v>15</v>
      </c>
      <c r="K404" s="67" t="s">
        <v>49</v>
      </c>
      <c r="L404" s="51"/>
    </row>
    <row r="405" spans="1:12" ht="15.75" thickBot="1" x14ac:dyDescent="0.3">
      <c r="A405" s="26"/>
      <c r="B405" s="18"/>
      <c r="C405" s="8"/>
      <c r="D405" s="19" t="s">
        <v>39</v>
      </c>
      <c r="E405" s="9"/>
      <c r="F405" s="21">
        <v>550</v>
      </c>
      <c r="G405" s="21">
        <v>7.4</v>
      </c>
      <c r="H405" s="21">
        <v>7.4</v>
      </c>
      <c r="I405" s="21">
        <v>59.1</v>
      </c>
      <c r="J405" s="21">
        <v>324.60000000000002</v>
      </c>
      <c r="K405" s="27"/>
      <c r="L405" s="21">
        <f t="shared" ref="L405" ca="1" si="226">SUM(L401:L410)</f>
        <v>0</v>
      </c>
    </row>
    <row r="406" spans="1:12" ht="15.75" thickBot="1" x14ac:dyDescent="0.3">
      <c r="A406" s="28">
        <f>A393</f>
        <v>2</v>
      </c>
      <c r="B406" s="14">
        <f>B393</f>
        <v>3</v>
      </c>
      <c r="C406" s="10" t="s">
        <v>26</v>
      </c>
      <c r="D406" s="7" t="s">
        <v>27</v>
      </c>
      <c r="E406" s="74" t="s">
        <v>191</v>
      </c>
      <c r="F406" s="67">
        <v>60</v>
      </c>
      <c r="G406" s="67">
        <v>1.8</v>
      </c>
      <c r="H406" s="67">
        <v>4.5999999999999996</v>
      </c>
      <c r="I406" s="67">
        <v>3.3</v>
      </c>
      <c r="J406" s="67">
        <v>79.099999999999994</v>
      </c>
      <c r="K406" s="67">
        <v>50</v>
      </c>
      <c r="L406" s="51"/>
    </row>
    <row r="407" spans="1:12" ht="15.75" thickBot="1" x14ac:dyDescent="0.3">
      <c r="A407" s="25"/>
      <c r="B407" s="16"/>
      <c r="C407" s="11"/>
      <c r="D407" s="7" t="s">
        <v>28</v>
      </c>
      <c r="E407" s="74" t="s">
        <v>106</v>
      </c>
      <c r="F407" s="67">
        <v>200</v>
      </c>
      <c r="G407" s="67">
        <v>6</v>
      </c>
      <c r="H407" s="67">
        <v>6.7</v>
      </c>
      <c r="I407" s="67">
        <v>10.199999999999999</v>
      </c>
      <c r="J407" s="67">
        <v>131.80000000000001</v>
      </c>
      <c r="K407" s="67">
        <v>102</v>
      </c>
      <c r="L407" s="51"/>
    </row>
    <row r="408" spans="1:12" ht="15.75" thickBot="1" x14ac:dyDescent="0.3">
      <c r="A408" s="25"/>
      <c r="B408" s="16"/>
      <c r="C408" s="11"/>
      <c r="D408" s="7" t="s">
        <v>29</v>
      </c>
      <c r="E408" s="74" t="s">
        <v>108</v>
      </c>
      <c r="F408" s="67" t="s">
        <v>109</v>
      </c>
      <c r="G408" s="67">
        <v>11.5</v>
      </c>
      <c r="H408" s="67">
        <v>6.7</v>
      </c>
      <c r="I408" s="67">
        <v>3.1</v>
      </c>
      <c r="J408" s="67">
        <v>124.2</v>
      </c>
      <c r="K408" s="67">
        <v>374</v>
      </c>
      <c r="L408" s="51"/>
    </row>
    <row r="409" spans="1:12" ht="15.75" thickBot="1" x14ac:dyDescent="0.3">
      <c r="A409" s="25"/>
      <c r="B409" s="16"/>
      <c r="C409" s="11"/>
      <c r="D409" s="7" t="s">
        <v>30</v>
      </c>
      <c r="E409" s="74" t="s">
        <v>70</v>
      </c>
      <c r="F409" s="67">
        <v>180</v>
      </c>
      <c r="G409" s="67">
        <v>2.7</v>
      </c>
      <c r="H409" s="67">
        <v>4.9000000000000004</v>
      </c>
      <c r="I409" s="67">
        <v>18.899999999999999</v>
      </c>
      <c r="J409" s="67">
        <v>116</v>
      </c>
      <c r="K409" s="67" t="s">
        <v>71</v>
      </c>
      <c r="L409" s="51"/>
    </row>
    <row r="410" spans="1:12" ht="15.75" thickBot="1" x14ac:dyDescent="0.3">
      <c r="A410" s="25"/>
      <c r="B410" s="16"/>
      <c r="C410" s="11"/>
      <c r="D410" s="7" t="s">
        <v>31</v>
      </c>
      <c r="E410" s="74" t="s">
        <v>129</v>
      </c>
      <c r="F410" s="67">
        <v>180</v>
      </c>
      <c r="G410" s="67">
        <v>0.5</v>
      </c>
      <c r="H410" s="67">
        <v>0.1</v>
      </c>
      <c r="I410" s="67">
        <v>23.1</v>
      </c>
      <c r="J410" s="67">
        <v>108.9</v>
      </c>
      <c r="K410" s="67" t="s">
        <v>192</v>
      </c>
      <c r="L410" s="51"/>
    </row>
    <row r="411" spans="1:12" ht="15.75" thickBot="1" x14ac:dyDescent="0.3">
      <c r="A411" s="25"/>
      <c r="B411" s="16"/>
      <c r="C411" s="11"/>
      <c r="D411" s="7" t="s">
        <v>32</v>
      </c>
      <c r="E411" s="74" t="s">
        <v>65</v>
      </c>
      <c r="F411" s="67">
        <v>50</v>
      </c>
      <c r="G411" s="67">
        <v>2</v>
      </c>
      <c r="H411" s="67">
        <v>0.3</v>
      </c>
      <c r="I411" s="67">
        <v>12.9</v>
      </c>
      <c r="J411" s="67">
        <v>15</v>
      </c>
      <c r="K411" s="67" t="s">
        <v>49</v>
      </c>
      <c r="L411" s="51"/>
    </row>
    <row r="412" spans="1:12" ht="15.75" thickBot="1" x14ac:dyDescent="0.3">
      <c r="A412" s="25"/>
      <c r="B412" s="16"/>
      <c r="C412" s="11"/>
      <c r="D412" s="7" t="s">
        <v>33</v>
      </c>
      <c r="E412" s="74" t="s">
        <v>66</v>
      </c>
      <c r="F412" s="67">
        <v>60</v>
      </c>
      <c r="G412" s="67">
        <v>1.7</v>
      </c>
      <c r="H412" s="67">
        <v>0.4</v>
      </c>
      <c r="I412" s="67">
        <v>14.8</v>
      </c>
      <c r="J412" s="67">
        <v>18</v>
      </c>
      <c r="K412" s="67" t="s">
        <v>49</v>
      </c>
      <c r="L412" s="51"/>
    </row>
    <row r="413" spans="1:12" ht="15.75" thickBot="1" x14ac:dyDescent="0.3">
      <c r="A413" s="25"/>
      <c r="B413" s="16"/>
      <c r="C413" s="11"/>
      <c r="D413" s="6"/>
      <c r="E413" s="74" t="s">
        <v>130</v>
      </c>
      <c r="F413" s="67">
        <v>30</v>
      </c>
      <c r="G413" s="67">
        <v>1.6</v>
      </c>
      <c r="H413" s="67">
        <v>2.4</v>
      </c>
      <c r="I413" s="67">
        <v>10.3</v>
      </c>
      <c r="J413" s="67">
        <v>87.9</v>
      </c>
      <c r="K413" s="67" t="s">
        <v>49</v>
      </c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.75" thickBot="1" x14ac:dyDescent="0.3">
      <c r="A415" s="26"/>
      <c r="B415" s="18"/>
      <c r="C415" s="8"/>
      <c r="D415" s="19" t="s">
        <v>39</v>
      </c>
      <c r="E415" s="9"/>
      <c r="F415" s="21">
        <v>860</v>
      </c>
      <c r="G415" s="21">
        <v>29.8</v>
      </c>
      <c r="H415" s="21">
        <f t="shared" ref="H415" si="227">SUM(H406:H414)</f>
        <v>26.099999999999998</v>
      </c>
      <c r="I415" s="21">
        <f t="shared" ref="I415" si="228">SUM(I406:I414)</f>
        <v>96.6</v>
      </c>
      <c r="J415" s="21">
        <f t="shared" ref="J415" si="229">SUM(J406:J414)</f>
        <v>680.9</v>
      </c>
      <c r="K415" s="27"/>
      <c r="L415" s="21">
        <f t="shared" ref="L415" ca="1" si="230">SUM(L412:L420)</f>
        <v>0</v>
      </c>
    </row>
    <row r="416" spans="1:12" ht="15.75" thickBot="1" x14ac:dyDescent="0.3">
      <c r="A416" s="28">
        <f>A393</f>
        <v>2</v>
      </c>
      <c r="B416" s="14">
        <f>B393</f>
        <v>3</v>
      </c>
      <c r="C416" s="10" t="s">
        <v>34</v>
      </c>
      <c r="D416" s="12" t="s">
        <v>35</v>
      </c>
      <c r="E416" s="74" t="s">
        <v>193</v>
      </c>
      <c r="F416" s="67">
        <v>85</v>
      </c>
      <c r="G416" s="67">
        <v>8.3000000000000007</v>
      </c>
      <c r="H416" s="67">
        <v>5.7</v>
      </c>
      <c r="I416" s="67">
        <v>31.8</v>
      </c>
      <c r="J416" s="67">
        <v>216.7</v>
      </c>
      <c r="K416" s="67">
        <v>410</v>
      </c>
      <c r="L416" s="51"/>
    </row>
    <row r="417" spans="1:12" ht="15.75" thickBot="1" x14ac:dyDescent="0.3">
      <c r="A417" s="25"/>
      <c r="B417" s="16"/>
      <c r="C417" s="11"/>
      <c r="D417" s="12" t="s">
        <v>31</v>
      </c>
      <c r="E417" s="74" t="s">
        <v>69</v>
      </c>
      <c r="F417" s="67">
        <v>180</v>
      </c>
      <c r="G417" s="67">
        <v>0</v>
      </c>
      <c r="H417" s="67">
        <v>0</v>
      </c>
      <c r="I417" s="67">
        <v>11.1</v>
      </c>
      <c r="J417" s="67">
        <v>80.099999999999994</v>
      </c>
      <c r="K417" s="67">
        <v>438</v>
      </c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.75" thickBot="1" x14ac:dyDescent="0.3">
      <c r="A420" s="26"/>
      <c r="B420" s="18"/>
      <c r="C420" s="8"/>
      <c r="D420" s="19" t="s">
        <v>39</v>
      </c>
      <c r="E420" s="9"/>
      <c r="F420" s="21">
        <f>SUM(F416:F419)</f>
        <v>265</v>
      </c>
      <c r="G420" s="21">
        <f t="shared" ref="G420" si="231">SUM(G416:G419)</f>
        <v>8.3000000000000007</v>
      </c>
      <c r="H420" s="21">
        <f t="shared" ref="H420" si="232">SUM(H416:H419)</f>
        <v>5.7</v>
      </c>
      <c r="I420" s="21">
        <f t="shared" ref="I420" si="233">SUM(I416:I419)</f>
        <v>42.9</v>
      </c>
      <c r="J420" s="21">
        <f t="shared" ref="J420" si="234">SUM(J416:J419)</f>
        <v>296.79999999999995</v>
      </c>
      <c r="K420" s="27"/>
      <c r="L420" s="21">
        <f t="shared" ref="L420" ca="1" si="235">SUM(L413:L419)</f>
        <v>0</v>
      </c>
    </row>
    <row r="421" spans="1:12" ht="15.75" thickBot="1" x14ac:dyDescent="0.3">
      <c r="A421" s="28">
        <f>A393</f>
        <v>2</v>
      </c>
      <c r="B421" s="14">
        <f>B393</f>
        <v>3</v>
      </c>
      <c r="C421" s="10" t="s">
        <v>36</v>
      </c>
      <c r="D421" s="7" t="s">
        <v>21</v>
      </c>
      <c r="E421" s="74" t="s">
        <v>86</v>
      </c>
      <c r="F421" s="67" t="s">
        <v>195</v>
      </c>
      <c r="G421" s="67">
        <v>1.2</v>
      </c>
      <c r="H421" s="67">
        <v>10</v>
      </c>
      <c r="I421" s="67">
        <v>10.7</v>
      </c>
      <c r="J421" s="67">
        <v>195.2</v>
      </c>
      <c r="K421" s="67">
        <v>462</v>
      </c>
      <c r="L421" s="51"/>
    </row>
    <row r="422" spans="1:12" ht="15.75" thickBot="1" x14ac:dyDescent="0.3">
      <c r="A422" s="25"/>
      <c r="B422" s="16"/>
      <c r="C422" s="11"/>
      <c r="D422" s="7" t="s">
        <v>30</v>
      </c>
      <c r="E422" s="74" t="s">
        <v>194</v>
      </c>
      <c r="F422" s="67" t="s">
        <v>48</v>
      </c>
      <c r="G422" s="67">
        <v>4.5999999999999996</v>
      </c>
      <c r="H422" s="67">
        <v>3.7</v>
      </c>
      <c r="I422" s="67">
        <v>29.2</v>
      </c>
      <c r="J422" s="67">
        <v>130</v>
      </c>
      <c r="K422" s="67">
        <v>332</v>
      </c>
      <c r="L422" s="51"/>
    </row>
    <row r="423" spans="1:12" ht="15.75" thickBot="1" x14ac:dyDescent="0.3">
      <c r="A423" s="25"/>
      <c r="B423" s="16"/>
      <c r="C423" s="11"/>
      <c r="D423" s="7" t="s">
        <v>31</v>
      </c>
      <c r="E423" s="74" t="s">
        <v>134</v>
      </c>
      <c r="F423" s="67">
        <v>180</v>
      </c>
      <c r="G423" s="67">
        <v>2.2000000000000002</v>
      </c>
      <c r="H423" s="67">
        <v>0</v>
      </c>
      <c r="I423" s="67">
        <v>17</v>
      </c>
      <c r="J423" s="67">
        <v>68.400000000000006</v>
      </c>
      <c r="K423" s="67">
        <v>648</v>
      </c>
      <c r="L423" s="51"/>
    </row>
    <row r="424" spans="1:12" ht="15.75" thickBot="1" x14ac:dyDescent="0.3">
      <c r="A424" s="25"/>
      <c r="B424" s="16"/>
      <c r="C424" s="11"/>
      <c r="D424" s="7" t="s">
        <v>23</v>
      </c>
      <c r="E424" s="74" t="s">
        <v>65</v>
      </c>
      <c r="F424" s="67">
        <v>50</v>
      </c>
      <c r="G424" s="67">
        <v>2</v>
      </c>
      <c r="H424" s="67">
        <v>0.3</v>
      </c>
      <c r="I424" s="67">
        <v>12.9</v>
      </c>
      <c r="J424" s="67">
        <v>15</v>
      </c>
      <c r="K424" s="67" t="s">
        <v>49</v>
      </c>
      <c r="L424" s="51"/>
    </row>
    <row r="425" spans="1:12" ht="15.75" thickBot="1" x14ac:dyDescent="0.3">
      <c r="A425" s="25"/>
      <c r="B425" s="16"/>
      <c r="C425" s="11"/>
      <c r="D425" s="6"/>
      <c r="E425" s="74" t="s">
        <v>66</v>
      </c>
      <c r="F425" s="67">
        <v>60</v>
      </c>
      <c r="G425" s="67">
        <v>1.7</v>
      </c>
      <c r="H425" s="67">
        <v>0.4</v>
      </c>
      <c r="I425" s="67">
        <v>14.8</v>
      </c>
      <c r="J425" s="67">
        <v>18</v>
      </c>
      <c r="K425" s="67" t="s">
        <v>49</v>
      </c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.75" thickBot="1" x14ac:dyDescent="0.3">
      <c r="A427" s="26"/>
      <c r="B427" s="18"/>
      <c r="C427" s="8"/>
      <c r="D427" s="19" t="s">
        <v>39</v>
      </c>
      <c r="E427" s="9"/>
      <c r="F427" s="21">
        <v>595</v>
      </c>
      <c r="G427" s="21">
        <f t="shared" ref="G427" si="236">SUM(G421:G426)</f>
        <v>11.7</v>
      </c>
      <c r="H427" s="21">
        <f t="shared" ref="H427" si="237">SUM(H421:H426)</f>
        <v>14.4</v>
      </c>
      <c r="I427" s="21">
        <f t="shared" ref="I427" si="238">SUM(I421:I426)</f>
        <v>84.6</v>
      </c>
      <c r="J427" s="21">
        <f t="shared" ref="J427" si="239">SUM(J421:J426)</f>
        <v>426.6</v>
      </c>
      <c r="K427" s="27"/>
      <c r="L427" s="21">
        <f t="shared" ref="L427" ca="1" si="240">SUM(L421:L429)</f>
        <v>0</v>
      </c>
    </row>
    <row r="428" spans="1:12" ht="15.75" thickBot="1" x14ac:dyDescent="0.3">
      <c r="A428" s="28">
        <f>A393</f>
        <v>2</v>
      </c>
      <c r="B428" s="14">
        <f>B393</f>
        <v>3</v>
      </c>
      <c r="C428" s="10" t="s">
        <v>37</v>
      </c>
      <c r="D428" s="12" t="s">
        <v>38</v>
      </c>
      <c r="E428" s="74" t="s">
        <v>75</v>
      </c>
      <c r="F428" s="67">
        <v>200</v>
      </c>
      <c r="G428" s="67">
        <v>5.7</v>
      </c>
      <c r="H428" s="67">
        <v>6.3</v>
      </c>
      <c r="I428" s="67">
        <v>7.8</v>
      </c>
      <c r="J428" s="67">
        <v>114</v>
      </c>
      <c r="K428" s="67">
        <v>386</v>
      </c>
      <c r="L428" s="51"/>
    </row>
    <row r="429" spans="1:12" ht="15" x14ac:dyDescent="0.25">
      <c r="A429" s="25"/>
      <c r="B429" s="16"/>
      <c r="C429" s="11"/>
      <c r="D429" s="12" t="s">
        <v>35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31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12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20" t="s">
        <v>39</v>
      </c>
      <c r="E434" s="9"/>
      <c r="F434" s="21">
        <f>SUM(F428:F433)</f>
        <v>200</v>
      </c>
      <c r="G434" s="21">
        <f t="shared" ref="G434" si="241">SUM(G428:G433)</f>
        <v>5.7</v>
      </c>
      <c r="H434" s="21">
        <f t="shared" ref="H434" si="242">SUM(H428:H433)</f>
        <v>6.3</v>
      </c>
      <c r="I434" s="21">
        <f t="shared" ref="I434" si="243">SUM(I428:I433)</f>
        <v>7.8</v>
      </c>
      <c r="J434" s="21">
        <f t="shared" ref="J434" si="244">SUM(J428:J433)</f>
        <v>114</v>
      </c>
      <c r="K434" s="27"/>
      <c r="L434" s="21">
        <f t="shared" ref="L434" ca="1" si="245">SUM(L428:L436)</f>
        <v>0</v>
      </c>
    </row>
    <row r="435" spans="1:12" ht="15.75" customHeight="1" thickBot="1" x14ac:dyDescent="0.25">
      <c r="A435" s="31">
        <f>A393</f>
        <v>2</v>
      </c>
      <c r="B435" s="32">
        <f>B393</f>
        <v>3</v>
      </c>
      <c r="C435" s="61" t="s">
        <v>4</v>
      </c>
      <c r="D435" s="62"/>
      <c r="E435" s="33"/>
      <c r="F435" s="34">
        <f>F400+F405+F415+F420+F427+F434</f>
        <v>3038</v>
      </c>
      <c r="G435" s="34">
        <f t="shared" ref="G435" si="246">G400+G405+G415+G420+G427+G434</f>
        <v>81.600000000000009</v>
      </c>
      <c r="H435" s="34">
        <f t="shared" ref="H435" si="247">H400+H405+H415+H420+H427+H434</f>
        <v>84.8</v>
      </c>
      <c r="I435" s="34">
        <f t="shared" ref="I435" si="248">I400+I405+I415+I420+I427+I434</f>
        <v>353.09999999999997</v>
      </c>
      <c r="J435" s="34">
        <f t="shared" ref="J435" si="249">J400+J405+J415+J420+J427+J434</f>
        <v>2392</v>
      </c>
      <c r="K435" s="35"/>
      <c r="L435" s="34">
        <f t="shared" ref="L435" ca="1" si="250">L400+L405+L415+L420+L427+L434</f>
        <v>0</v>
      </c>
    </row>
    <row r="436" spans="1:12" ht="15.75" thickBot="1" x14ac:dyDescent="0.3">
      <c r="A436" s="22">
        <v>2</v>
      </c>
      <c r="B436" s="23">
        <v>4</v>
      </c>
      <c r="C436" s="24" t="s">
        <v>20</v>
      </c>
      <c r="D436" s="5" t="s">
        <v>21</v>
      </c>
      <c r="E436" s="74" t="s">
        <v>135</v>
      </c>
      <c r="F436" s="67" t="s">
        <v>48</v>
      </c>
      <c r="G436" s="67">
        <v>3.6</v>
      </c>
      <c r="H436" s="67">
        <v>6.6</v>
      </c>
      <c r="I436" s="67">
        <v>19.5</v>
      </c>
      <c r="J436" s="67">
        <v>109</v>
      </c>
      <c r="K436" s="67">
        <v>311</v>
      </c>
      <c r="L436" s="48"/>
    </row>
    <row r="437" spans="1:12" ht="15.75" thickBot="1" x14ac:dyDescent="0.3">
      <c r="A437" s="25"/>
      <c r="B437" s="16"/>
      <c r="C437" s="11"/>
      <c r="D437" s="6"/>
      <c r="E437" s="74" t="s">
        <v>100</v>
      </c>
      <c r="F437" s="67" t="s">
        <v>199</v>
      </c>
      <c r="G437" s="67">
        <v>3.6</v>
      </c>
      <c r="H437" s="67">
        <v>10.6</v>
      </c>
      <c r="I437" s="67">
        <v>0.3</v>
      </c>
      <c r="J437" s="67">
        <v>114</v>
      </c>
      <c r="K437" s="67">
        <v>243</v>
      </c>
      <c r="L437" s="51"/>
    </row>
    <row r="438" spans="1:12" ht="15.75" thickBot="1" x14ac:dyDescent="0.3">
      <c r="A438" s="25"/>
      <c r="B438" s="16"/>
      <c r="C438" s="11"/>
      <c r="D438" s="7" t="s">
        <v>22</v>
      </c>
      <c r="E438" s="74" t="s">
        <v>196</v>
      </c>
      <c r="F438" s="67">
        <v>200</v>
      </c>
      <c r="G438" s="67">
        <v>2.1</v>
      </c>
      <c r="H438" s="67">
        <v>2.5</v>
      </c>
      <c r="I438" s="67">
        <v>7.6</v>
      </c>
      <c r="J438" s="67">
        <v>68.599999999999994</v>
      </c>
      <c r="K438" s="67">
        <v>382</v>
      </c>
      <c r="L438" s="51"/>
    </row>
    <row r="439" spans="1:12" ht="15.75" thickBot="1" x14ac:dyDescent="0.3">
      <c r="A439" s="25"/>
      <c r="B439" s="16"/>
      <c r="C439" s="11"/>
      <c r="D439" s="7" t="s">
        <v>23</v>
      </c>
      <c r="E439" s="74" t="s">
        <v>197</v>
      </c>
      <c r="F439" s="78" t="s">
        <v>198</v>
      </c>
      <c r="G439" s="67">
        <v>4</v>
      </c>
      <c r="H439" s="67">
        <v>6.1</v>
      </c>
      <c r="I439" s="67">
        <v>13.5</v>
      </c>
      <c r="J439" s="67">
        <v>144</v>
      </c>
      <c r="K439" s="67">
        <v>3</v>
      </c>
      <c r="L439" s="51"/>
    </row>
    <row r="440" spans="1:12" ht="15.75" thickBot="1" x14ac:dyDescent="0.3">
      <c r="A440" s="25"/>
      <c r="B440" s="16"/>
      <c r="C440" s="11"/>
      <c r="D440" s="7" t="s">
        <v>24</v>
      </c>
      <c r="E440" s="50"/>
      <c r="F440" s="51"/>
      <c r="G440" s="51"/>
      <c r="H440" s="51"/>
      <c r="I440" s="51"/>
      <c r="J440" s="51"/>
      <c r="K440" s="52"/>
      <c r="L440" s="51"/>
    </row>
    <row r="441" spans="1:12" ht="15.75" thickBot="1" x14ac:dyDescent="0.3">
      <c r="A441" s="25"/>
      <c r="B441" s="16"/>
      <c r="C441" s="11"/>
      <c r="D441" s="6"/>
      <c r="E441" s="74" t="s">
        <v>102</v>
      </c>
      <c r="F441" s="67">
        <v>40</v>
      </c>
      <c r="G441" s="67">
        <v>4.0999999999999996</v>
      </c>
      <c r="H441" s="67">
        <v>4.5999999999999996</v>
      </c>
      <c r="I441" s="67">
        <v>0.3</v>
      </c>
      <c r="J441" s="67">
        <v>63</v>
      </c>
      <c r="K441" s="67">
        <v>209</v>
      </c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.75" thickBot="1" x14ac:dyDescent="0.3">
      <c r="A443" s="26"/>
      <c r="B443" s="18"/>
      <c r="C443" s="8"/>
      <c r="D443" s="19" t="s">
        <v>39</v>
      </c>
      <c r="E443" s="9"/>
      <c r="F443" s="21">
        <v>527</v>
      </c>
      <c r="G443" s="21">
        <f t="shared" ref="G443" si="251">SUM(G436:G442)</f>
        <v>17.399999999999999</v>
      </c>
      <c r="H443" s="21">
        <f t="shared" ref="H443" si="252">SUM(H436:H442)</f>
        <v>30.4</v>
      </c>
      <c r="I443" s="21">
        <f t="shared" ref="I443" si="253">SUM(I436:I442)</f>
        <v>41.199999999999996</v>
      </c>
      <c r="J443" s="21">
        <f t="shared" ref="J443" si="254">SUM(J436:J442)</f>
        <v>498.6</v>
      </c>
      <c r="K443" s="27"/>
      <c r="L443" s="21">
        <f t="shared" si="225"/>
        <v>0</v>
      </c>
    </row>
    <row r="444" spans="1:12" ht="15.75" thickBot="1" x14ac:dyDescent="0.3">
      <c r="A444" s="28">
        <f>A436</f>
        <v>2</v>
      </c>
      <c r="B444" s="14">
        <f>B436</f>
        <v>4</v>
      </c>
      <c r="C444" s="10" t="s">
        <v>25</v>
      </c>
      <c r="D444" s="12" t="s">
        <v>24</v>
      </c>
      <c r="E444" s="74" t="s">
        <v>103</v>
      </c>
      <c r="F444" s="67">
        <v>200</v>
      </c>
      <c r="G444" s="67">
        <v>2</v>
      </c>
      <c r="H444" s="67">
        <v>1</v>
      </c>
      <c r="I444" s="67">
        <v>21</v>
      </c>
      <c r="J444" s="67">
        <v>142</v>
      </c>
      <c r="K444" s="67">
        <v>340</v>
      </c>
      <c r="L444" s="51"/>
    </row>
    <row r="445" spans="1:12" ht="15.75" thickBot="1" x14ac:dyDescent="0.3">
      <c r="A445" s="25"/>
      <c r="B445" s="16"/>
      <c r="C445" s="11"/>
      <c r="D445" s="6"/>
      <c r="E445" s="74" t="s">
        <v>104</v>
      </c>
      <c r="F445" s="67">
        <v>100</v>
      </c>
      <c r="G445" s="67">
        <v>1.3</v>
      </c>
      <c r="H445" s="67">
        <v>2</v>
      </c>
      <c r="I445" s="67">
        <v>6.5</v>
      </c>
      <c r="J445" s="67">
        <v>60.6</v>
      </c>
      <c r="K445" s="67">
        <v>45</v>
      </c>
      <c r="L445" s="51"/>
    </row>
    <row r="446" spans="1:12" ht="15.75" thickBot="1" x14ac:dyDescent="0.3">
      <c r="A446" s="25"/>
      <c r="B446" s="16"/>
      <c r="C446" s="11"/>
      <c r="D446" s="6"/>
      <c r="E446" s="74" t="s">
        <v>82</v>
      </c>
      <c r="F446" s="67">
        <v>200</v>
      </c>
      <c r="G446" s="67">
        <v>1.9</v>
      </c>
      <c r="H446" s="67">
        <v>2</v>
      </c>
      <c r="I446" s="67">
        <v>10.9</v>
      </c>
      <c r="J446" s="67">
        <v>63.4</v>
      </c>
      <c r="K446" s="67">
        <v>380</v>
      </c>
      <c r="L446" s="51"/>
    </row>
    <row r="447" spans="1:12" ht="15.75" thickBot="1" x14ac:dyDescent="0.3">
      <c r="A447" s="25"/>
      <c r="B447" s="16"/>
      <c r="C447" s="11"/>
      <c r="D447" s="6"/>
      <c r="E447" s="74" t="s">
        <v>65</v>
      </c>
      <c r="F447" s="67">
        <v>60</v>
      </c>
      <c r="G447" s="67">
        <v>2.4</v>
      </c>
      <c r="H447" s="67">
        <v>0.4</v>
      </c>
      <c r="I447" s="67">
        <v>15.5</v>
      </c>
      <c r="J447" s="67">
        <v>18</v>
      </c>
      <c r="K447" s="67" t="s">
        <v>49</v>
      </c>
      <c r="L447" s="51"/>
    </row>
    <row r="448" spans="1:12" ht="15.75" thickBot="1" x14ac:dyDescent="0.3">
      <c r="A448" s="26"/>
      <c r="B448" s="18"/>
      <c r="C448" s="8"/>
      <c r="D448" s="19" t="s">
        <v>39</v>
      </c>
      <c r="E448" s="9"/>
      <c r="F448" s="21">
        <v>560</v>
      </c>
      <c r="G448" s="21">
        <v>7.6</v>
      </c>
      <c r="H448" s="21">
        <v>5.4</v>
      </c>
      <c r="I448" s="21">
        <v>53.9</v>
      </c>
      <c r="J448" s="21">
        <v>334</v>
      </c>
      <c r="K448" s="27"/>
      <c r="L448" s="21">
        <f t="shared" ref="L448" ca="1" si="255">SUM(L444:L453)</f>
        <v>0</v>
      </c>
    </row>
    <row r="449" spans="1:12" ht="15.75" thickBot="1" x14ac:dyDescent="0.3">
      <c r="A449" s="28">
        <f>A436</f>
        <v>2</v>
      </c>
      <c r="B449" s="14">
        <f>B436</f>
        <v>4</v>
      </c>
      <c r="C449" s="10" t="s">
        <v>26</v>
      </c>
      <c r="D449" s="7" t="s">
        <v>27</v>
      </c>
      <c r="E449" s="74" t="s">
        <v>140</v>
      </c>
      <c r="F449" s="67">
        <v>60</v>
      </c>
      <c r="G449" s="67">
        <v>0.9</v>
      </c>
      <c r="H449" s="67">
        <v>2.1</v>
      </c>
      <c r="I449" s="67">
        <v>4.3</v>
      </c>
      <c r="J449" s="67">
        <v>47.9</v>
      </c>
      <c r="K449" s="67">
        <v>21</v>
      </c>
      <c r="L449" s="51"/>
    </row>
    <row r="450" spans="1:12" ht="15.75" thickBot="1" x14ac:dyDescent="0.3">
      <c r="A450" s="25"/>
      <c r="B450" s="16"/>
      <c r="C450" s="11"/>
      <c r="D450" s="7" t="s">
        <v>28</v>
      </c>
      <c r="E450" s="74" t="s">
        <v>125</v>
      </c>
      <c r="F450" s="67" t="s">
        <v>84</v>
      </c>
      <c r="G450" s="67">
        <v>1.7</v>
      </c>
      <c r="H450" s="67">
        <v>3.2</v>
      </c>
      <c r="I450" s="67">
        <v>12.3</v>
      </c>
      <c r="J450" s="67">
        <v>95.2</v>
      </c>
      <c r="K450" s="67">
        <v>132</v>
      </c>
      <c r="L450" s="51"/>
    </row>
    <row r="451" spans="1:12" ht="15.75" thickBot="1" x14ac:dyDescent="0.3">
      <c r="A451" s="25"/>
      <c r="B451" s="16"/>
      <c r="C451" s="11"/>
      <c r="D451" s="7" t="s">
        <v>29</v>
      </c>
      <c r="E451" s="74" t="s">
        <v>201</v>
      </c>
      <c r="F451" s="67">
        <v>90</v>
      </c>
      <c r="G451" s="67">
        <v>11.5</v>
      </c>
      <c r="H451" s="67">
        <v>10</v>
      </c>
      <c r="I451" s="67">
        <v>7.2</v>
      </c>
      <c r="J451" s="67">
        <v>182.7</v>
      </c>
      <c r="K451" s="67">
        <v>163</v>
      </c>
      <c r="L451" s="51"/>
    </row>
    <row r="452" spans="1:12" ht="15.75" thickBot="1" x14ac:dyDescent="0.3">
      <c r="A452" s="25"/>
      <c r="B452" s="16"/>
      <c r="C452" s="11"/>
      <c r="D452" s="7" t="s">
        <v>30</v>
      </c>
      <c r="E452" s="74" t="s">
        <v>200</v>
      </c>
      <c r="F452" s="67" t="s">
        <v>126</v>
      </c>
      <c r="G452" s="67">
        <v>2.2999999999999998</v>
      </c>
      <c r="H452" s="67">
        <v>11.9</v>
      </c>
      <c r="I452" s="67">
        <v>15.3</v>
      </c>
      <c r="J452" s="67">
        <v>120.1</v>
      </c>
      <c r="K452" s="67">
        <v>324</v>
      </c>
      <c r="L452" s="51"/>
    </row>
    <row r="453" spans="1:12" ht="15.75" thickBot="1" x14ac:dyDescent="0.3">
      <c r="A453" s="25"/>
      <c r="B453" s="16"/>
      <c r="C453" s="11"/>
      <c r="D453" s="7" t="s">
        <v>31</v>
      </c>
      <c r="E453" s="74" t="s">
        <v>202</v>
      </c>
      <c r="F453" s="67">
        <v>200</v>
      </c>
      <c r="G453" s="67">
        <v>1.3</v>
      </c>
      <c r="H453" s="67">
        <v>0.1</v>
      </c>
      <c r="I453" s="67">
        <v>22.4</v>
      </c>
      <c r="J453" s="67">
        <v>130</v>
      </c>
      <c r="K453" s="67" t="s">
        <v>89</v>
      </c>
      <c r="L453" s="51"/>
    </row>
    <row r="454" spans="1:12" ht="15.75" thickBot="1" x14ac:dyDescent="0.3">
      <c r="A454" s="25"/>
      <c r="B454" s="16"/>
      <c r="C454" s="11"/>
      <c r="D454" s="7" t="s">
        <v>32</v>
      </c>
      <c r="E454" s="74" t="s">
        <v>65</v>
      </c>
      <c r="F454" s="67">
        <v>50</v>
      </c>
      <c r="G454" s="67">
        <v>2</v>
      </c>
      <c r="H454" s="67">
        <v>0.3</v>
      </c>
      <c r="I454" s="67">
        <v>12.9</v>
      </c>
      <c r="J454" s="67">
        <v>15</v>
      </c>
      <c r="K454" s="67" t="s">
        <v>49</v>
      </c>
      <c r="L454" s="51"/>
    </row>
    <row r="455" spans="1:12" ht="15.75" thickBot="1" x14ac:dyDescent="0.3">
      <c r="A455" s="25"/>
      <c r="B455" s="16"/>
      <c r="C455" s="11"/>
      <c r="D455" s="7" t="s">
        <v>33</v>
      </c>
      <c r="E455" s="74" t="s">
        <v>66</v>
      </c>
      <c r="F455" s="67">
        <v>60</v>
      </c>
      <c r="G455" s="67">
        <v>1.7</v>
      </c>
      <c r="H455" s="67">
        <v>0.4</v>
      </c>
      <c r="I455" s="67">
        <v>14.8</v>
      </c>
      <c r="J455" s="67">
        <v>18</v>
      </c>
      <c r="K455" s="67" t="s">
        <v>49</v>
      </c>
      <c r="L455" s="51"/>
    </row>
    <row r="456" spans="1:12" ht="15.75" thickBot="1" x14ac:dyDescent="0.3">
      <c r="A456" s="25"/>
      <c r="B456" s="16"/>
      <c r="C456" s="11"/>
      <c r="D456" s="6"/>
      <c r="E456" s="74" t="s">
        <v>90</v>
      </c>
      <c r="F456" s="67">
        <v>30</v>
      </c>
      <c r="G456" s="67">
        <v>0.8</v>
      </c>
      <c r="H456" s="67">
        <v>1</v>
      </c>
      <c r="I456" s="67">
        <v>13.2</v>
      </c>
      <c r="J456" s="67">
        <v>30</v>
      </c>
      <c r="K456" s="67" t="s">
        <v>142</v>
      </c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.75" thickBot="1" x14ac:dyDescent="0.3">
      <c r="A458" s="26"/>
      <c r="B458" s="18"/>
      <c r="C458" s="8"/>
      <c r="D458" s="19" t="s">
        <v>39</v>
      </c>
      <c r="E458" s="9"/>
      <c r="F458" s="21">
        <v>885</v>
      </c>
      <c r="G458" s="21">
        <v>20.5</v>
      </c>
      <c r="H458" s="21">
        <v>23.8</v>
      </c>
      <c r="I458" s="21">
        <f t="shared" ref="I458" si="256">SUM(I449:I457)</f>
        <v>102.4</v>
      </c>
      <c r="J458" s="21">
        <f t="shared" ref="J458" si="257">SUM(J449:J457)</f>
        <v>638.9</v>
      </c>
      <c r="K458" s="27"/>
      <c r="L458" s="21">
        <f t="shared" ref="L458" ca="1" si="258">SUM(L455:L463)</f>
        <v>0</v>
      </c>
    </row>
    <row r="459" spans="1:12" ht="23.25" thickBot="1" x14ac:dyDescent="0.3">
      <c r="A459" s="28">
        <f>A436</f>
        <v>2</v>
      </c>
      <c r="B459" s="14">
        <f>B436</f>
        <v>4</v>
      </c>
      <c r="C459" s="10" t="s">
        <v>34</v>
      </c>
      <c r="D459" s="12" t="s">
        <v>35</v>
      </c>
      <c r="E459" s="74" t="s">
        <v>68</v>
      </c>
      <c r="F459" s="67">
        <v>100</v>
      </c>
      <c r="G459" s="67">
        <v>4.2</v>
      </c>
      <c r="H459" s="67">
        <v>5.0999999999999996</v>
      </c>
      <c r="I459" s="67">
        <v>12.8</v>
      </c>
      <c r="J459" s="67">
        <v>200.4</v>
      </c>
      <c r="K459" s="67">
        <v>406</v>
      </c>
      <c r="L459" s="51"/>
    </row>
    <row r="460" spans="1:12" ht="15.75" thickBot="1" x14ac:dyDescent="0.3">
      <c r="A460" s="25"/>
      <c r="B460" s="16"/>
      <c r="C460" s="11"/>
      <c r="D460" s="12" t="s">
        <v>31</v>
      </c>
      <c r="E460" s="74" t="s">
        <v>92</v>
      </c>
      <c r="F460" s="67">
        <v>200</v>
      </c>
      <c r="G460" s="67">
        <v>2.7</v>
      </c>
      <c r="H460" s="67">
        <v>1.2</v>
      </c>
      <c r="I460" s="67">
        <v>16.3</v>
      </c>
      <c r="J460" s="67">
        <v>124</v>
      </c>
      <c r="K460" s="67">
        <v>384</v>
      </c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.75" thickBot="1" x14ac:dyDescent="0.3">
      <c r="A463" s="26"/>
      <c r="B463" s="18"/>
      <c r="C463" s="8"/>
      <c r="D463" s="19" t="s">
        <v>39</v>
      </c>
      <c r="E463" s="9"/>
      <c r="F463" s="21">
        <f>SUM(F459:F462)</f>
        <v>300</v>
      </c>
      <c r="G463" s="21">
        <f t="shared" ref="G463" si="259">SUM(G459:G462)</f>
        <v>6.9</v>
      </c>
      <c r="H463" s="21">
        <f t="shared" ref="H463" si="260">SUM(H459:H462)</f>
        <v>6.3</v>
      </c>
      <c r="I463" s="21">
        <f t="shared" ref="I463" si="261">SUM(I459:I462)</f>
        <v>29.1</v>
      </c>
      <c r="J463" s="21">
        <f t="shared" ref="J463" si="262">SUM(J459:J462)</f>
        <v>324.39999999999998</v>
      </c>
      <c r="K463" s="27"/>
      <c r="L463" s="21">
        <f t="shared" ref="L463" ca="1" si="263">SUM(L456:L462)</f>
        <v>0</v>
      </c>
    </row>
    <row r="464" spans="1:12" ht="15.75" thickBot="1" x14ac:dyDescent="0.3">
      <c r="A464" s="28">
        <f>A436</f>
        <v>2</v>
      </c>
      <c r="B464" s="14">
        <f>B436</f>
        <v>4</v>
      </c>
      <c r="C464" s="10" t="s">
        <v>36</v>
      </c>
      <c r="D464" s="7" t="s">
        <v>21</v>
      </c>
      <c r="E464" s="74" t="s">
        <v>60</v>
      </c>
      <c r="F464" s="67" t="s">
        <v>61</v>
      </c>
      <c r="G464" s="67">
        <v>16.7</v>
      </c>
      <c r="H464" s="67">
        <v>9.6999999999999993</v>
      </c>
      <c r="I464" s="67">
        <v>42.7</v>
      </c>
      <c r="J464" s="67">
        <v>338.7</v>
      </c>
      <c r="K464" s="67">
        <v>291</v>
      </c>
      <c r="L464" s="51"/>
    </row>
    <row r="465" spans="1:12" ht="15.75" thickBot="1" x14ac:dyDescent="0.3">
      <c r="A465" s="25"/>
      <c r="B465" s="16"/>
      <c r="C465" s="11"/>
      <c r="D465" s="7" t="s">
        <v>30</v>
      </c>
      <c r="E465" s="50"/>
      <c r="F465" s="51"/>
      <c r="G465" s="51"/>
      <c r="H465" s="51"/>
      <c r="I465" s="51"/>
      <c r="J465" s="51"/>
      <c r="K465" s="52"/>
      <c r="L465" s="51"/>
    </row>
    <row r="466" spans="1:12" ht="15.75" thickBot="1" x14ac:dyDescent="0.3">
      <c r="A466" s="25"/>
      <c r="B466" s="16"/>
      <c r="C466" s="11"/>
      <c r="D466" s="7" t="s">
        <v>31</v>
      </c>
      <c r="E466" s="74" t="s">
        <v>95</v>
      </c>
      <c r="F466" s="67">
        <v>200</v>
      </c>
      <c r="G466" s="67">
        <v>0.1</v>
      </c>
      <c r="H466" s="67">
        <v>0</v>
      </c>
      <c r="I466" s="67">
        <v>9.3000000000000007</v>
      </c>
      <c r="J466" s="67">
        <v>37</v>
      </c>
      <c r="K466" s="67">
        <v>686</v>
      </c>
      <c r="L466" s="51"/>
    </row>
    <row r="467" spans="1:12" ht="15.75" thickBot="1" x14ac:dyDescent="0.3">
      <c r="A467" s="25"/>
      <c r="B467" s="16"/>
      <c r="C467" s="11"/>
      <c r="D467" s="7" t="s">
        <v>23</v>
      </c>
      <c r="E467" s="74" t="s">
        <v>65</v>
      </c>
      <c r="F467" s="67">
        <v>60</v>
      </c>
      <c r="G467" s="67">
        <v>2.4</v>
      </c>
      <c r="H467" s="67">
        <v>0.4</v>
      </c>
      <c r="I467" s="67">
        <v>15.5</v>
      </c>
      <c r="J467" s="67">
        <v>18</v>
      </c>
      <c r="K467" s="67" t="s">
        <v>49</v>
      </c>
      <c r="L467" s="51"/>
    </row>
    <row r="468" spans="1:12" ht="15.75" thickBot="1" x14ac:dyDescent="0.3">
      <c r="A468" s="25"/>
      <c r="B468" s="16"/>
      <c r="C468" s="11"/>
      <c r="D468" s="6"/>
      <c r="E468" s="74" t="s">
        <v>66</v>
      </c>
      <c r="F468" s="67">
        <v>60</v>
      </c>
      <c r="G468" s="67">
        <v>1.7</v>
      </c>
      <c r="H468" s="67">
        <v>0.4</v>
      </c>
      <c r="I468" s="67">
        <v>14.8</v>
      </c>
      <c r="J468" s="67">
        <v>18</v>
      </c>
      <c r="K468" s="67" t="s">
        <v>49</v>
      </c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.75" thickBot="1" x14ac:dyDescent="0.3">
      <c r="A470" s="26"/>
      <c r="B470" s="18"/>
      <c r="C470" s="8"/>
      <c r="D470" s="19" t="s">
        <v>39</v>
      </c>
      <c r="E470" s="9"/>
      <c r="F470" s="21">
        <v>560</v>
      </c>
      <c r="G470" s="21">
        <f t="shared" ref="G470" si="264">SUM(G464:G469)</f>
        <v>20.9</v>
      </c>
      <c r="H470" s="21">
        <f t="shared" ref="H470" si="265">SUM(H464:H469)</f>
        <v>10.5</v>
      </c>
      <c r="I470" s="21">
        <f t="shared" ref="I470" si="266">SUM(I464:I469)</f>
        <v>82.3</v>
      </c>
      <c r="J470" s="21">
        <f t="shared" ref="J470" si="267">SUM(J464:J469)</f>
        <v>411.7</v>
      </c>
      <c r="K470" s="27"/>
      <c r="L470" s="21">
        <f t="shared" ref="L470" ca="1" si="268">SUM(L464:L472)</f>
        <v>0</v>
      </c>
    </row>
    <row r="471" spans="1:12" ht="15.75" thickBot="1" x14ac:dyDescent="0.3">
      <c r="A471" s="28">
        <f>A436</f>
        <v>2</v>
      </c>
      <c r="B471" s="14">
        <f>B436</f>
        <v>4</v>
      </c>
      <c r="C471" s="10" t="s">
        <v>37</v>
      </c>
      <c r="D471" s="12" t="s">
        <v>38</v>
      </c>
      <c r="E471" s="74" t="s">
        <v>96</v>
      </c>
      <c r="F471" s="67">
        <v>200</v>
      </c>
      <c r="G471" s="67">
        <v>6.4</v>
      </c>
      <c r="H471" s="67">
        <v>5</v>
      </c>
      <c r="I471" s="67">
        <v>22.6</v>
      </c>
      <c r="J471" s="67">
        <v>162</v>
      </c>
      <c r="K471" s="67">
        <v>386</v>
      </c>
      <c r="L471" s="51"/>
    </row>
    <row r="472" spans="1:12" ht="15" x14ac:dyDescent="0.25">
      <c r="A472" s="25"/>
      <c r="B472" s="16"/>
      <c r="C472" s="11"/>
      <c r="D472" s="12" t="s">
        <v>35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12" t="s">
        <v>31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12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6"/>
      <c r="B477" s="18"/>
      <c r="C477" s="8"/>
      <c r="D477" s="20" t="s">
        <v>39</v>
      </c>
      <c r="E477" s="9"/>
      <c r="F477" s="21">
        <f>SUM(F471:F476)</f>
        <v>200</v>
      </c>
      <c r="G477" s="21">
        <f t="shared" ref="G477" si="269">SUM(G471:G476)</f>
        <v>6.4</v>
      </c>
      <c r="H477" s="21">
        <f t="shared" ref="H477" si="270">SUM(H471:H476)</f>
        <v>5</v>
      </c>
      <c r="I477" s="21">
        <f t="shared" ref="I477" si="271">SUM(I471:I476)</f>
        <v>22.6</v>
      </c>
      <c r="J477" s="21">
        <f t="shared" ref="J477" si="272">SUM(J471:J476)</f>
        <v>162</v>
      </c>
      <c r="K477" s="27"/>
      <c r="L477" s="21">
        <f t="shared" ref="L477" ca="1" si="273">SUM(L471:L479)</f>
        <v>0</v>
      </c>
    </row>
    <row r="478" spans="1:12" ht="15.75" customHeight="1" thickBot="1" x14ac:dyDescent="0.25">
      <c r="A478" s="31">
        <f>A436</f>
        <v>2</v>
      </c>
      <c r="B478" s="32">
        <f>B436</f>
        <v>4</v>
      </c>
      <c r="C478" s="61" t="s">
        <v>4</v>
      </c>
      <c r="D478" s="62"/>
      <c r="E478" s="33"/>
      <c r="F478" s="34">
        <f>F443+F448+F458+F463+F470+F477</f>
        <v>3032</v>
      </c>
      <c r="G478" s="34">
        <f t="shared" ref="G478" si="274">G443+G448+G458+G463+G470+G477</f>
        <v>79.7</v>
      </c>
      <c r="H478" s="34">
        <f t="shared" ref="H478" si="275">H443+H448+H458+H463+H470+H477</f>
        <v>81.399999999999991</v>
      </c>
      <c r="I478" s="34">
        <f t="shared" ref="I478" si="276">I443+I448+I458+I463+I470+I477</f>
        <v>331.5</v>
      </c>
      <c r="J478" s="34">
        <f t="shared" ref="J478" si="277">J443+J448+J458+J463+J470+J477</f>
        <v>2369.6</v>
      </c>
      <c r="K478" s="35"/>
      <c r="L478" s="34">
        <f t="shared" ref="L478" ca="1" si="278">L443+L448+L458+L463+L470+L477</f>
        <v>0</v>
      </c>
    </row>
    <row r="479" spans="1:12" ht="15.75" thickBot="1" x14ac:dyDescent="0.3">
      <c r="A479" s="22">
        <v>2</v>
      </c>
      <c r="B479" s="23">
        <v>5</v>
      </c>
      <c r="C479" s="24" t="s">
        <v>20</v>
      </c>
      <c r="D479" s="5" t="s">
        <v>21</v>
      </c>
      <c r="E479" s="74" t="s">
        <v>119</v>
      </c>
      <c r="F479" s="67" t="s">
        <v>48</v>
      </c>
      <c r="G479" s="67">
        <v>5.5</v>
      </c>
      <c r="H479" s="67">
        <v>7.3</v>
      </c>
      <c r="I479" s="67">
        <v>20.8</v>
      </c>
      <c r="J479" s="67">
        <v>162.19999999999999</v>
      </c>
      <c r="K479" s="67">
        <v>311</v>
      </c>
      <c r="L479" s="48"/>
    </row>
    <row r="480" spans="1:12" ht="15.75" thickBot="1" x14ac:dyDescent="0.3">
      <c r="A480" s="25"/>
      <c r="B480" s="16"/>
      <c r="C480" s="11"/>
      <c r="D480" s="6"/>
      <c r="E480" s="74" t="s">
        <v>203</v>
      </c>
      <c r="F480" s="67" t="s">
        <v>204</v>
      </c>
      <c r="G480" s="67">
        <v>11.3</v>
      </c>
      <c r="H480" s="67">
        <v>14.6</v>
      </c>
      <c r="I480" s="67">
        <v>16</v>
      </c>
      <c r="J480" s="67">
        <v>264.2</v>
      </c>
      <c r="K480" s="67">
        <v>366</v>
      </c>
      <c r="L480" s="51"/>
    </row>
    <row r="481" spans="1:12" ht="15.75" thickBot="1" x14ac:dyDescent="0.3">
      <c r="A481" s="25"/>
      <c r="B481" s="16"/>
      <c r="C481" s="11"/>
      <c r="D481" s="7" t="s">
        <v>22</v>
      </c>
      <c r="E481" s="74" t="s">
        <v>98</v>
      </c>
      <c r="F481" s="67" t="s">
        <v>99</v>
      </c>
      <c r="G481" s="67">
        <v>1.5</v>
      </c>
      <c r="H481" s="67">
        <v>1.4</v>
      </c>
      <c r="I481" s="67">
        <v>14.9</v>
      </c>
      <c r="J481" s="67">
        <v>81</v>
      </c>
      <c r="K481" s="67">
        <v>378</v>
      </c>
      <c r="L481" s="51"/>
    </row>
    <row r="482" spans="1:12" ht="15.75" thickBot="1" x14ac:dyDescent="0.3">
      <c r="A482" s="25"/>
      <c r="B482" s="16"/>
      <c r="C482" s="11"/>
      <c r="D482" s="7" t="s">
        <v>23</v>
      </c>
      <c r="E482" s="74" t="s">
        <v>65</v>
      </c>
      <c r="F482" s="67">
        <v>40</v>
      </c>
      <c r="G482" s="67">
        <v>1.6</v>
      </c>
      <c r="H482" s="67">
        <v>0.2</v>
      </c>
      <c r="I482" s="67">
        <v>10.3</v>
      </c>
      <c r="J482" s="67">
        <v>12</v>
      </c>
      <c r="K482" s="67" t="s">
        <v>49</v>
      </c>
      <c r="L482" s="51"/>
    </row>
    <row r="483" spans="1:12" ht="15" x14ac:dyDescent="0.25">
      <c r="A483" s="25"/>
      <c r="B483" s="16"/>
      <c r="C483" s="11"/>
      <c r="D483" s="7" t="s">
        <v>24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.75" thickBot="1" x14ac:dyDescent="0.3">
      <c r="A486" s="26"/>
      <c r="B486" s="18"/>
      <c r="C486" s="8"/>
      <c r="D486" s="19" t="s">
        <v>39</v>
      </c>
      <c r="E486" s="9"/>
      <c r="F486" s="21">
        <v>571</v>
      </c>
      <c r="G486" s="21">
        <f t="shared" ref="G486" si="279">SUM(G479:G485)</f>
        <v>19.900000000000002</v>
      </c>
      <c r="H486" s="21">
        <f t="shared" ref="H486" si="280">SUM(H479:H485)</f>
        <v>23.499999999999996</v>
      </c>
      <c r="I486" s="21">
        <v>64</v>
      </c>
      <c r="J486" s="21">
        <f t="shared" ref="J486" si="281">SUM(J479:J485)</f>
        <v>519.4</v>
      </c>
      <c r="K486" s="27"/>
      <c r="L486" s="21">
        <f t="shared" ref="L486:L529" si="282">SUM(L479:L485)</f>
        <v>0</v>
      </c>
    </row>
    <row r="487" spans="1:12" ht="15.75" thickBot="1" x14ac:dyDescent="0.3">
      <c r="A487" s="28">
        <f>A479</f>
        <v>2</v>
      </c>
      <c r="B487" s="14">
        <f>B479</f>
        <v>5</v>
      </c>
      <c r="C487" s="10" t="s">
        <v>25</v>
      </c>
      <c r="D487" s="12" t="s">
        <v>24</v>
      </c>
      <c r="E487" s="74" t="s">
        <v>150</v>
      </c>
      <c r="F487" s="67">
        <v>200</v>
      </c>
      <c r="G487" s="67">
        <v>0.8</v>
      </c>
      <c r="H487" s="67">
        <v>0.8</v>
      </c>
      <c r="I487" s="67">
        <v>13.6</v>
      </c>
      <c r="J487" s="67">
        <v>44</v>
      </c>
      <c r="K487" s="67">
        <v>338</v>
      </c>
      <c r="L487" s="51"/>
    </row>
    <row r="488" spans="1:12" ht="15.75" thickBot="1" x14ac:dyDescent="0.3">
      <c r="A488" s="25"/>
      <c r="B488" s="16"/>
      <c r="C488" s="11"/>
      <c r="D488" s="6"/>
      <c r="E488" s="74" t="s">
        <v>56</v>
      </c>
      <c r="F488" s="67">
        <v>100</v>
      </c>
      <c r="G488" s="67">
        <v>1.2</v>
      </c>
      <c r="H488" s="67">
        <v>0.1</v>
      </c>
      <c r="I488" s="67">
        <v>10.6</v>
      </c>
      <c r="J488" s="67">
        <v>47.7</v>
      </c>
      <c r="K488" s="67">
        <v>11</v>
      </c>
      <c r="L488" s="51"/>
    </row>
    <row r="489" spans="1:12" ht="15.75" thickBot="1" x14ac:dyDescent="0.3">
      <c r="A489" s="25"/>
      <c r="B489" s="16"/>
      <c r="C489" s="11"/>
      <c r="D489" s="6"/>
      <c r="E489" s="74" t="s">
        <v>105</v>
      </c>
      <c r="F489" s="67">
        <v>200</v>
      </c>
      <c r="G489" s="67">
        <v>1</v>
      </c>
      <c r="H489" s="67">
        <v>0</v>
      </c>
      <c r="I489" s="67">
        <v>10</v>
      </c>
      <c r="J489" s="67">
        <v>84.8</v>
      </c>
      <c r="K489" s="67">
        <v>389</v>
      </c>
      <c r="L489" s="51"/>
    </row>
    <row r="490" spans="1:12" ht="15.75" thickBot="1" x14ac:dyDescent="0.3">
      <c r="A490" s="25"/>
      <c r="B490" s="16"/>
      <c r="C490" s="11"/>
      <c r="D490" s="6"/>
      <c r="E490" s="74" t="s">
        <v>65</v>
      </c>
      <c r="F490" s="67">
        <v>60</v>
      </c>
      <c r="G490" s="67">
        <v>2.4</v>
      </c>
      <c r="H490" s="67">
        <v>0.4</v>
      </c>
      <c r="I490" s="67">
        <v>15.5</v>
      </c>
      <c r="J490" s="67">
        <v>18</v>
      </c>
      <c r="K490" s="67" t="s">
        <v>49</v>
      </c>
      <c r="L490" s="51"/>
    </row>
    <row r="491" spans="1:12" ht="15.75" thickBot="1" x14ac:dyDescent="0.3">
      <c r="A491" s="26"/>
      <c r="B491" s="18"/>
      <c r="C491" s="8"/>
      <c r="D491" s="19" t="s">
        <v>39</v>
      </c>
      <c r="E491" s="9"/>
      <c r="F491" s="21">
        <f>SUM(F487:F490)</f>
        <v>560</v>
      </c>
      <c r="G491" s="21">
        <f t="shared" ref="G491" si="283">SUM(G487:G490)</f>
        <v>5.4</v>
      </c>
      <c r="H491" s="21">
        <f t="shared" ref="H491" si="284">SUM(H487:H490)</f>
        <v>1.3</v>
      </c>
      <c r="I491" s="21">
        <f t="shared" ref="I491" si="285">SUM(I487:I490)</f>
        <v>49.7</v>
      </c>
      <c r="J491" s="21">
        <f t="shared" ref="J491" si="286">SUM(J487:J490)</f>
        <v>194.5</v>
      </c>
      <c r="K491" s="27"/>
      <c r="L491" s="21">
        <f t="shared" ref="L491" ca="1" si="287">SUM(L487:L496)</f>
        <v>0</v>
      </c>
    </row>
    <row r="492" spans="1:12" ht="15.75" thickBot="1" x14ac:dyDescent="0.3">
      <c r="A492" s="28">
        <f>A479</f>
        <v>2</v>
      </c>
      <c r="B492" s="14">
        <f>B479</f>
        <v>5</v>
      </c>
      <c r="C492" s="10" t="s">
        <v>26</v>
      </c>
      <c r="D492" s="7" t="s">
        <v>27</v>
      </c>
      <c r="E492" s="74" t="s">
        <v>186</v>
      </c>
      <c r="F492" s="67">
        <v>60</v>
      </c>
      <c r="G492" s="67">
        <v>0.8</v>
      </c>
      <c r="H492" s="67">
        <v>1.4</v>
      </c>
      <c r="I492" s="67">
        <v>4.3</v>
      </c>
      <c r="J492" s="67">
        <v>32.9</v>
      </c>
      <c r="K492" s="67">
        <v>71</v>
      </c>
      <c r="L492" s="51"/>
    </row>
    <row r="493" spans="1:12" ht="15.75" thickBot="1" x14ac:dyDescent="0.3">
      <c r="A493" s="25"/>
      <c r="B493" s="16"/>
      <c r="C493" s="11"/>
      <c r="D493" s="7" t="s">
        <v>28</v>
      </c>
      <c r="E493" s="74" t="s">
        <v>205</v>
      </c>
      <c r="F493" s="67">
        <v>200</v>
      </c>
      <c r="G493" s="67">
        <v>5.7</v>
      </c>
      <c r="H493" s="67">
        <v>6.5</v>
      </c>
      <c r="I493" s="67">
        <v>18</v>
      </c>
      <c r="J493" s="67">
        <v>139.1</v>
      </c>
      <c r="K493" s="67">
        <v>138</v>
      </c>
      <c r="L493" s="51"/>
    </row>
    <row r="494" spans="1:12" ht="15.75" thickBot="1" x14ac:dyDescent="0.3">
      <c r="A494" s="25"/>
      <c r="B494" s="16"/>
      <c r="C494" s="11"/>
      <c r="D494" s="7" t="s">
        <v>29</v>
      </c>
      <c r="E494" s="74" t="s">
        <v>154</v>
      </c>
      <c r="F494" s="67" t="s">
        <v>155</v>
      </c>
      <c r="G494" s="67">
        <v>8.1</v>
      </c>
      <c r="H494" s="67">
        <v>13.2</v>
      </c>
      <c r="I494" s="67">
        <v>3.2</v>
      </c>
      <c r="J494" s="67">
        <v>189</v>
      </c>
      <c r="K494" s="67">
        <v>246</v>
      </c>
      <c r="L494" s="51"/>
    </row>
    <row r="495" spans="1:12" ht="15.75" thickBot="1" x14ac:dyDescent="0.3">
      <c r="A495" s="25"/>
      <c r="B495" s="16"/>
      <c r="C495" s="11"/>
      <c r="D495" s="7" t="s">
        <v>30</v>
      </c>
      <c r="E495" s="74" t="s">
        <v>206</v>
      </c>
      <c r="F495" s="67" t="s">
        <v>48</v>
      </c>
      <c r="G495" s="67">
        <v>3.4</v>
      </c>
      <c r="H495" s="67">
        <v>4.7</v>
      </c>
      <c r="I495" s="67">
        <v>27.1</v>
      </c>
      <c r="J495" s="67">
        <v>166</v>
      </c>
      <c r="K495" s="67">
        <v>297</v>
      </c>
      <c r="L495" s="51"/>
    </row>
    <row r="496" spans="1:12" ht="15.75" thickBot="1" x14ac:dyDescent="0.3">
      <c r="A496" s="25"/>
      <c r="B496" s="16"/>
      <c r="C496" s="11"/>
      <c r="D496" s="7" t="s">
        <v>31</v>
      </c>
      <c r="E496" s="74" t="s">
        <v>111</v>
      </c>
      <c r="F496" s="67">
        <v>180</v>
      </c>
      <c r="G496" s="67">
        <v>0.2</v>
      </c>
      <c r="H496" s="67">
        <v>0.1</v>
      </c>
      <c r="I496" s="67">
        <v>15.5</v>
      </c>
      <c r="J496" s="67">
        <v>61.2</v>
      </c>
      <c r="K496" s="67">
        <v>631</v>
      </c>
      <c r="L496" s="51"/>
    </row>
    <row r="497" spans="1:12" ht="15.75" thickBot="1" x14ac:dyDescent="0.3">
      <c r="A497" s="25"/>
      <c r="B497" s="16"/>
      <c r="C497" s="11"/>
      <c r="D497" s="7" t="s">
        <v>32</v>
      </c>
      <c r="E497" s="74" t="s">
        <v>65</v>
      </c>
      <c r="F497" s="67">
        <v>50</v>
      </c>
      <c r="G497" s="67">
        <v>1</v>
      </c>
      <c r="H497" s="67">
        <v>0.3</v>
      </c>
      <c r="I497" s="67">
        <v>12.9</v>
      </c>
      <c r="J497" s="67">
        <v>15</v>
      </c>
      <c r="K497" s="67" t="s">
        <v>49</v>
      </c>
      <c r="L497" s="51"/>
    </row>
    <row r="498" spans="1:12" ht="15.75" thickBot="1" x14ac:dyDescent="0.3">
      <c r="A498" s="25"/>
      <c r="B498" s="16"/>
      <c r="C498" s="11"/>
      <c r="D498" s="7" t="s">
        <v>33</v>
      </c>
      <c r="E498" s="74" t="s">
        <v>66</v>
      </c>
      <c r="F498" s="67">
        <v>60</v>
      </c>
      <c r="G498" s="67">
        <v>1.7</v>
      </c>
      <c r="H498" s="67">
        <v>0.4</v>
      </c>
      <c r="I498" s="67">
        <v>14.8</v>
      </c>
      <c r="J498" s="67">
        <v>18</v>
      </c>
      <c r="K498" s="67" t="s">
        <v>49</v>
      </c>
      <c r="L498" s="51"/>
    </row>
    <row r="499" spans="1:12" ht="15.75" thickBot="1" x14ac:dyDescent="0.3">
      <c r="A499" s="25"/>
      <c r="B499" s="16"/>
      <c r="C499" s="11"/>
      <c r="D499" s="6"/>
      <c r="E499" s="74" t="s">
        <v>112</v>
      </c>
      <c r="F499" s="67">
        <v>30</v>
      </c>
      <c r="G499" s="67">
        <v>1.9</v>
      </c>
      <c r="H499" s="67">
        <v>2.5</v>
      </c>
      <c r="I499" s="67">
        <v>14.5</v>
      </c>
      <c r="J499" s="67">
        <v>25</v>
      </c>
      <c r="K499" s="67" t="s">
        <v>49</v>
      </c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.75" thickBot="1" x14ac:dyDescent="0.3">
      <c r="A501" s="26"/>
      <c r="B501" s="18"/>
      <c r="C501" s="8"/>
      <c r="D501" s="19" t="s">
        <v>39</v>
      </c>
      <c r="E501" s="9"/>
      <c r="F501" s="21">
        <v>865</v>
      </c>
      <c r="G501" s="21">
        <f t="shared" ref="G501" si="288">SUM(G492:G500)</f>
        <v>22.799999999999997</v>
      </c>
      <c r="H501" s="21">
        <f t="shared" ref="H501" si="289">SUM(H492:H500)</f>
        <v>29.1</v>
      </c>
      <c r="I501" s="21">
        <f t="shared" ref="I501" si="290">SUM(I492:I500)</f>
        <v>110.3</v>
      </c>
      <c r="J501" s="21">
        <f t="shared" ref="J501" si="291">SUM(J492:J500)</f>
        <v>646.20000000000005</v>
      </c>
      <c r="K501" s="27"/>
      <c r="L501" s="21">
        <f t="shared" ref="L501" ca="1" si="292">SUM(L498:L506)</f>
        <v>0</v>
      </c>
    </row>
    <row r="502" spans="1:12" ht="15.75" thickBot="1" x14ac:dyDescent="0.3">
      <c r="A502" s="28">
        <f>A479</f>
        <v>2</v>
      </c>
      <c r="B502" s="14">
        <f>B479</f>
        <v>5</v>
      </c>
      <c r="C502" s="10" t="s">
        <v>34</v>
      </c>
      <c r="D502" s="12" t="s">
        <v>35</v>
      </c>
      <c r="E502" s="74" t="s">
        <v>131</v>
      </c>
      <c r="F502" s="67">
        <v>90</v>
      </c>
      <c r="G502" s="67">
        <v>3.2</v>
      </c>
      <c r="H502" s="67">
        <v>2.1</v>
      </c>
      <c r="I502" s="67">
        <v>39.4</v>
      </c>
      <c r="J502" s="67">
        <v>241.1</v>
      </c>
      <c r="K502" s="67">
        <v>406</v>
      </c>
      <c r="L502" s="51"/>
    </row>
    <row r="503" spans="1:12" ht="15.75" thickBot="1" x14ac:dyDescent="0.3">
      <c r="A503" s="25"/>
      <c r="B503" s="16"/>
      <c r="C503" s="11"/>
      <c r="D503" s="12" t="s">
        <v>31</v>
      </c>
      <c r="E503" s="74" t="s">
        <v>114</v>
      </c>
      <c r="F503" s="67">
        <v>180</v>
      </c>
      <c r="G503" s="67">
        <v>3.2</v>
      </c>
      <c r="H503" s="67">
        <v>4.5</v>
      </c>
      <c r="I503" s="67">
        <v>8.6</v>
      </c>
      <c r="J503" s="67">
        <v>96.3</v>
      </c>
      <c r="K503" s="67">
        <v>385</v>
      </c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.75" thickBot="1" x14ac:dyDescent="0.3">
      <c r="A506" s="26"/>
      <c r="B506" s="18"/>
      <c r="C506" s="8"/>
      <c r="D506" s="19" t="s">
        <v>39</v>
      </c>
      <c r="E506" s="9"/>
      <c r="F506" s="21">
        <f>SUM(F502:F505)</f>
        <v>270</v>
      </c>
      <c r="G506" s="21">
        <f t="shared" ref="G506" si="293">SUM(G502:G505)</f>
        <v>6.4</v>
      </c>
      <c r="H506" s="21">
        <f t="shared" ref="H506" si="294">SUM(H502:H505)</f>
        <v>6.6</v>
      </c>
      <c r="I506" s="21">
        <f t="shared" ref="I506" si="295">SUM(I502:I505)</f>
        <v>48</v>
      </c>
      <c r="J506" s="21">
        <f t="shared" ref="J506" si="296">SUM(J502:J505)</f>
        <v>337.4</v>
      </c>
      <c r="K506" s="27"/>
      <c r="L506" s="21">
        <f t="shared" ref="L506" ca="1" si="297">SUM(L499:L505)</f>
        <v>0</v>
      </c>
    </row>
    <row r="507" spans="1:12" ht="15.75" thickBot="1" x14ac:dyDescent="0.3">
      <c r="A507" s="28">
        <f>A479</f>
        <v>2</v>
      </c>
      <c r="B507" s="14">
        <f>B479</f>
        <v>5</v>
      </c>
      <c r="C507" s="10" t="s">
        <v>36</v>
      </c>
      <c r="D507" s="7" t="s">
        <v>21</v>
      </c>
      <c r="E507" s="74" t="s">
        <v>133</v>
      </c>
      <c r="F507" s="67" t="s">
        <v>87</v>
      </c>
      <c r="G507" s="67">
        <v>8.8000000000000007</v>
      </c>
      <c r="H507" s="67">
        <v>10.9</v>
      </c>
      <c r="I507" s="67">
        <v>1.9</v>
      </c>
      <c r="J507" s="67">
        <v>151.4</v>
      </c>
      <c r="K507" s="67">
        <v>431</v>
      </c>
      <c r="L507" s="51"/>
    </row>
    <row r="508" spans="1:12" ht="15.75" thickBot="1" x14ac:dyDescent="0.3">
      <c r="A508" s="25"/>
      <c r="B508" s="16"/>
      <c r="C508" s="11"/>
      <c r="D508" s="7" t="s">
        <v>30</v>
      </c>
      <c r="E508" s="74" t="s">
        <v>132</v>
      </c>
      <c r="F508" s="67" t="s">
        <v>48</v>
      </c>
      <c r="G508" s="67">
        <v>8.4</v>
      </c>
      <c r="H508" s="67">
        <v>6.8</v>
      </c>
      <c r="I508" s="67">
        <v>25.2</v>
      </c>
      <c r="J508" s="67">
        <v>238</v>
      </c>
      <c r="K508" s="67">
        <v>297</v>
      </c>
      <c r="L508" s="51"/>
    </row>
    <row r="509" spans="1:12" ht="15.75" thickBot="1" x14ac:dyDescent="0.3">
      <c r="A509" s="25"/>
      <c r="B509" s="16"/>
      <c r="C509" s="11"/>
      <c r="D509" s="7" t="s">
        <v>31</v>
      </c>
      <c r="E509" s="74" t="s">
        <v>117</v>
      </c>
      <c r="F509" s="67">
        <v>200</v>
      </c>
      <c r="G509" s="67">
        <v>0.1</v>
      </c>
      <c r="H509" s="67">
        <v>0</v>
      </c>
      <c r="I509" s="67">
        <v>23.8</v>
      </c>
      <c r="J509" s="67">
        <v>134.9</v>
      </c>
      <c r="K509" s="67">
        <v>275</v>
      </c>
      <c r="L509" s="51"/>
    </row>
    <row r="510" spans="1:12" ht="15.75" thickBot="1" x14ac:dyDescent="0.3">
      <c r="A510" s="25"/>
      <c r="B510" s="16"/>
      <c r="C510" s="11"/>
      <c r="D510" s="7" t="s">
        <v>23</v>
      </c>
      <c r="E510" s="74" t="s">
        <v>65</v>
      </c>
      <c r="F510" s="67">
        <v>50</v>
      </c>
      <c r="G510" s="67">
        <v>2</v>
      </c>
      <c r="H510" s="67">
        <v>0.3</v>
      </c>
      <c r="I510" s="67">
        <v>12.9</v>
      </c>
      <c r="J510" s="67">
        <v>15</v>
      </c>
      <c r="K510" s="67" t="s">
        <v>49</v>
      </c>
      <c r="L510" s="51"/>
    </row>
    <row r="511" spans="1:12" ht="15.75" thickBot="1" x14ac:dyDescent="0.3">
      <c r="A511" s="25"/>
      <c r="B511" s="16"/>
      <c r="C511" s="11"/>
      <c r="D511" s="6"/>
      <c r="E511" s="74" t="s">
        <v>66</v>
      </c>
      <c r="F511" s="67">
        <v>60</v>
      </c>
      <c r="G511" s="67">
        <v>1.7</v>
      </c>
      <c r="H511" s="67">
        <v>0.4</v>
      </c>
      <c r="I511" s="67">
        <v>9.5</v>
      </c>
      <c r="J511" s="67">
        <v>18</v>
      </c>
      <c r="K511" s="67" t="s">
        <v>49</v>
      </c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.75" thickBot="1" x14ac:dyDescent="0.3">
      <c r="A513" s="26"/>
      <c r="B513" s="18"/>
      <c r="C513" s="8"/>
      <c r="D513" s="19" t="s">
        <v>39</v>
      </c>
      <c r="E513" s="9"/>
      <c r="F513" s="21">
        <v>585</v>
      </c>
      <c r="G513" s="21">
        <f t="shared" ref="G513" si="298">SUM(G507:G512)</f>
        <v>21.000000000000004</v>
      </c>
      <c r="H513" s="21">
        <f t="shared" ref="H513" si="299">SUM(H507:H512)</f>
        <v>18.399999999999999</v>
      </c>
      <c r="I513" s="21">
        <f t="shared" ref="I513" si="300">SUM(I507:I512)</f>
        <v>73.3</v>
      </c>
      <c r="J513" s="21">
        <f t="shared" ref="J513" si="301">SUM(J507:J512)</f>
        <v>557.29999999999995</v>
      </c>
      <c r="K513" s="27"/>
      <c r="L513" s="21">
        <f t="shared" ref="L513" ca="1" si="302">SUM(L507:L515)</f>
        <v>0</v>
      </c>
    </row>
    <row r="514" spans="1:12" ht="15.75" thickBot="1" x14ac:dyDescent="0.3">
      <c r="A514" s="28">
        <f>A479</f>
        <v>2</v>
      </c>
      <c r="B514" s="14">
        <f>B479</f>
        <v>5</v>
      </c>
      <c r="C514" s="10" t="s">
        <v>37</v>
      </c>
      <c r="D514" s="12" t="s">
        <v>38</v>
      </c>
      <c r="E514" s="74" t="s">
        <v>118</v>
      </c>
      <c r="F514" s="67">
        <v>200</v>
      </c>
      <c r="G514" s="67">
        <v>4.8</v>
      </c>
      <c r="H514" s="67">
        <v>5</v>
      </c>
      <c r="I514" s="67">
        <v>8</v>
      </c>
      <c r="J514" s="67">
        <v>100</v>
      </c>
      <c r="K514" s="67">
        <v>386</v>
      </c>
      <c r="L514" s="51"/>
    </row>
    <row r="515" spans="1:12" ht="15" x14ac:dyDescent="0.25">
      <c r="A515" s="25"/>
      <c r="B515" s="16"/>
      <c r="C515" s="11"/>
      <c r="D515" s="12" t="s">
        <v>35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12" t="s">
        <v>31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20" t="s">
        <v>39</v>
      </c>
      <c r="E520" s="9"/>
      <c r="F520" s="21">
        <f>SUM(F514:F519)</f>
        <v>200</v>
      </c>
      <c r="G520" s="21">
        <f t="shared" ref="G520" si="303">SUM(G514:G519)</f>
        <v>4.8</v>
      </c>
      <c r="H520" s="21">
        <f t="shared" ref="H520" si="304">SUM(H514:H519)</f>
        <v>5</v>
      </c>
      <c r="I520" s="21">
        <f t="shared" ref="I520" si="305">SUM(I514:I519)</f>
        <v>8</v>
      </c>
      <c r="J520" s="21">
        <f t="shared" ref="J520" si="306">SUM(J514:J519)</f>
        <v>100</v>
      </c>
      <c r="K520" s="27"/>
      <c r="L520" s="21">
        <f t="shared" ref="L520" ca="1" si="307">SUM(L514:L522)</f>
        <v>0</v>
      </c>
    </row>
    <row r="521" spans="1:12" ht="15.75" customHeight="1" thickBot="1" x14ac:dyDescent="0.25">
      <c r="A521" s="31">
        <f>A479</f>
        <v>2</v>
      </c>
      <c r="B521" s="32">
        <f>B479</f>
        <v>5</v>
      </c>
      <c r="C521" s="61" t="s">
        <v>4</v>
      </c>
      <c r="D521" s="62"/>
      <c r="E521" s="33"/>
      <c r="F521" s="34">
        <f>F486+F491+F501+F506+F513+F520</f>
        <v>3051</v>
      </c>
      <c r="G521" s="34">
        <f t="shared" ref="G521" si="308">G486+G491+G501+G506+G513+G520</f>
        <v>80.3</v>
      </c>
      <c r="H521" s="34">
        <f t="shared" ref="H521" si="309">H486+H491+H501+H506+H513+H520</f>
        <v>83.9</v>
      </c>
      <c r="I521" s="34">
        <f t="shared" ref="I521" si="310">I486+I491+I501+I506+I513+I520</f>
        <v>353.3</v>
      </c>
      <c r="J521" s="34">
        <f t="shared" ref="J521" si="311">J486+J491+J501+J506+J513+J520</f>
        <v>2354.8000000000002</v>
      </c>
      <c r="K521" s="35"/>
      <c r="L521" s="34">
        <f t="shared" ref="L521" ca="1" si="312">L486+L491+L501+L506+L513+L520</f>
        <v>0</v>
      </c>
    </row>
    <row r="522" spans="1:12" ht="15.75" thickBot="1" x14ac:dyDescent="0.3">
      <c r="A522" s="22">
        <v>2</v>
      </c>
      <c r="B522" s="23">
        <v>6</v>
      </c>
      <c r="C522" s="24" t="s">
        <v>20</v>
      </c>
      <c r="D522" s="5" t="s">
        <v>21</v>
      </c>
      <c r="E522" s="74" t="s">
        <v>147</v>
      </c>
      <c r="F522" s="67" t="s">
        <v>48</v>
      </c>
      <c r="G522" s="67">
        <v>6.9</v>
      </c>
      <c r="H522" s="67">
        <v>8.1</v>
      </c>
      <c r="I522" s="67">
        <v>31</v>
      </c>
      <c r="J522" s="67">
        <v>214</v>
      </c>
      <c r="K522" s="67">
        <v>302</v>
      </c>
      <c r="L522" s="48"/>
    </row>
    <row r="523" spans="1:12" ht="15.75" thickBot="1" x14ac:dyDescent="0.3">
      <c r="A523" s="25"/>
      <c r="B523" s="16"/>
      <c r="C523" s="11"/>
      <c r="D523" s="6"/>
      <c r="E523" s="74" t="s">
        <v>188</v>
      </c>
      <c r="F523" s="67" t="s">
        <v>52</v>
      </c>
      <c r="G523" s="67">
        <v>10.7</v>
      </c>
      <c r="H523" s="67">
        <v>8.3000000000000007</v>
      </c>
      <c r="I523" s="67">
        <v>2.1</v>
      </c>
      <c r="J523" s="67">
        <v>218</v>
      </c>
      <c r="K523" s="67">
        <v>340</v>
      </c>
      <c r="L523" s="51"/>
    </row>
    <row r="524" spans="1:12" ht="15.75" thickBot="1" x14ac:dyDescent="0.3">
      <c r="A524" s="25"/>
      <c r="B524" s="16"/>
      <c r="C524" s="11"/>
      <c r="D524" s="7" t="s">
        <v>22</v>
      </c>
      <c r="E524" s="74" t="s">
        <v>207</v>
      </c>
      <c r="F524" s="67">
        <v>200</v>
      </c>
      <c r="G524" s="67">
        <v>3.2</v>
      </c>
      <c r="H524" s="67">
        <v>4.3</v>
      </c>
      <c r="I524" s="67">
        <v>25.5</v>
      </c>
      <c r="J524" s="67">
        <v>137.6</v>
      </c>
      <c r="K524" s="67">
        <v>383</v>
      </c>
      <c r="L524" s="51"/>
    </row>
    <row r="525" spans="1:12" ht="15.75" thickBot="1" x14ac:dyDescent="0.3">
      <c r="A525" s="25"/>
      <c r="B525" s="16"/>
      <c r="C525" s="11"/>
      <c r="D525" s="7" t="s">
        <v>23</v>
      </c>
      <c r="E525" s="74" t="s">
        <v>65</v>
      </c>
      <c r="F525" s="67">
        <v>30</v>
      </c>
      <c r="G525" s="67">
        <v>1.2</v>
      </c>
      <c r="H525" s="67">
        <v>0.2</v>
      </c>
      <c r="I525" s="67">
        <v>7.7</v>
      </c>
      <c r="J525" s="67">
        <v>9</v>
      </c>
      <c r="K525" s="67" t="s">
        <v>49</v>
      </c>
      <c r="L525" s="51"/>
    </row>
    <row r="526" spans="1:12" ht="15.75" thickBot="1" x14ac:dyDescent="0.3">
      <c r="A526" s="25"/>
      <c r="B526" s="16"/>
      <c r="C526" s="11"/>
      <c r="D526" s="7" t="s">
        <v>24</v>
      </c>
      <c r="E526" s="50"/>
      <c r="F526" s="51"/>
      <c r="G526" s="51"/>
      <c r="H526" s="51"/>
      <c r="I526" s="51"/>
      <c r="J526" s="51"/>
      <c r="K526" s="52"/>
      <c r="L526" s="51"/>
    </row>
    <row r="527" spans="1:12" ht="15.75" thickBot="1" x14ac:dyDescent="0.3">
      <c r="A527" s="25"/>
      <c r="B527" s="16"/>
      <c r="C527" s="11"/>
      <c r="D527" s="6"/>
      <c r="E527" s="74" t="s">
        <v>208</v>
      </c>
      <c r="F527" s="67">
        <v>20</v>
      </c>
      <c r="G527" s="67">
        <v>0.2</v>
      </c>
      <c r="H527" s="67">
        <v>9.5</v>
      </c>
      <c r="I527" s="67">
        <v>0.3</v>
      </c>
      <c r="J527" s="67">
        <v>132</v>
      </c>
      <c r="K527" s="67">
        <v>14</v>
      </c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.75" thickBot="1" x14ac:dyDescent="0.3">
      <c r="A529" s="26"/>
      <c r="B529" s="18"/>
      <c r="C529" s="8"/>
      <c r="D529" s="19" t="s">
        <v>39</v>
      </c>
      <c r="E529" s="9"/>
      <c r="F529" s="21">
        <v>561</v>
      </c>
      <c r="G529" s="21">
        <f t="shared" ref="G529" si="313">SUM(G522:G528)</f>
        <v>22.2</v>
      </c>
      <c r="H529" s="21">
        <f t="shared" ref="H529" si="314">SUM(H522:H528)</f>
        <v>30.4</v>
      </c>
      <c r="I529" s="21">
        <f t="shared" ref="I529" si="315">SUM(I522:I528)</f>
        <v>66.599999999999994</v>
      </c>
      <c r="J529" s="21">
        <f t="shared" ref="J529" si="316">SUM(J522:J528)</f>
        <v>710.6</v>
      </c>
      <c r="K529" s="27"/>
      <c r="L529" s="21">
        <f t="shared" si="282"/>
        <v>0</v>
      </c>
    </row>
    <row r="530" spans="1:12" ht="15.75" thickBot="1" x14ac:dyDescent="0.3">
      <c r="A530" s="28">
        <f>A522</f>
        <v>2</v>
      </c>
      <c r="B530" s="14">
        <f>B522</f>
        <v>6</v>
      </c>
      <c r="C530" s="10" t="s">
        <v>25</v>
      </c>
      <c r="D530" s="12" t="s">
        <v>24</v>
      </c>
      <c r="E530" s="74" t="s">
        <v>123</v>
      </c>
      <c r="F530" s="67">
        <v>200</v>
      </c>
      <c r="G530" s="67">
        <v>0.8</v>
      </c>
      <c r="H530" s="67">
        <v>0.8</v>
      </c>
      <c r="I530" s="67">
        <v>13.6</v>
      </c>
      <c r="J530" s="67">
        <v>94</v>
      </c>
      <c r="K530" s="67">
        <v>339</v>
      </c>
      <c r="L530" s="51"/>
    </row>
    <row r="531" spans="1:12" ht="15.75" thickBot="1" x14ac:dyDescent="0.3">
      <c r="A531" s="25"/>
      <c r="B531" s="16"/>
      <c r="C531" s="11"/>
      <c r="D531" s="6"/>
      <c r="E531" s="74" t="s">
        <v>176</v>
      </c>
      <c r="F531" s="67">
        <v>100</v>
      </c>
      <c r="G531" s="67">
        <v>2.6</v>
      </c>
      <c r="H531" s="67">
        <v>9.3000000000000007</v>
      </c>
      <c r="I531" s="67">
        <v>18.3</v>
      </c>
      <c r="J531" s="67">
        <v>122</v>
      </c>
      <c r="K531" s="67">
        <v>37</v>
      </c>
      <c r="L531" s="51"/>
    </row>
    <row r="532" spans="1:12" ht="15.75" thickBot="1" x14ac:dyDescent="0.3">
      <c r="A532" s="25"/>
      <c r="B532" s="16"/>
      <c r="C532" s="11"/>
      <c r="D532" s="6"/>
      <c r="E532" s="74" t="s">
        <v>57</v>
      </c>
      <c r="F532" s="67">
        <v>200</v>
      </c>
      <c r="G532" s="67">
        <v>3.2</v>
      </c>
      <c r="H532" s="67">
        <v>2.7</v>
      </c>
      <c r="I532" s="67">
        <v>16</v>
      </c>
      <c r="J532" s="67">
        <v>70.599999999999994</v>
      </c>
      <c r="K532" s="67">
        <v>379</v>
      </c>
      <c r="L532" s="51"/>
    </row>
    <row r="533" spans="1:12" ht="15.75" thickBot="1" x14ac:dyDescent="0.3">
      <c r="A533" s="25"/>
      <c r="B533" s="16"/>
      <c r="C533" s="11"/>
      <c r="D533" s="6"/>
      <c r="E533" s="74" t="s">
        <v>65</v>
      </c>
      <c r="F533" s="67">
        <v>60</v>
      </c>
      <c r="G533" s="67">
        <v>2.4</v>
      </c>
      <c r="H533" s="67">
        <v>0.4</v>
      </c>
      <c r="I533" s="67">
        <v>10.5</v>
      </c>
      <c r="J533" s="67">
        <v>18</v>
      </c>
      <c r="K533" s="67" t="s">
        <v>49</v>
      </c>
      <c r="L533" s="51"/>
    </row>
    <row r="534" spans="1:12" ht="15.75" thickBot="1" x14ac:dyDescent="0.3">
      <c r="A534" s="26"/>
      <c r="B534" s="18"/>
      <c r="C534" s="8"/>
      <c r="D534" s="19" t="s">
        <v>39</v>
      </c>
      <c r="E534" s="9"/>
      <c r="F534" s="21">
        <v>560</v>
      </c>
      <c r="G534" s="21">
        <v>8</v>
      </c>
      <c r="H534" s="21">
        <v>13.2</v>
      </c>
      <c r="I534" s="21">
        <v>58.4</v>
      </c>
      <c r="J534" s="21">
        <v>304.60000000000002</v>
      </c>
      <c r="K534" s="27"/>
      <c r="L534" s="21">
        <f t="shared" ref="L534" ca="1" si="317">SUM(L530:L539)</f>
        <v>0</v>
      </c>
    </row>
    <row r="535" spans="1:12" ht="15.75" thickBot="1" x14ac:dyDescent="0.3">
      <c r="A535" s="28">
        <f>A522</f>
        <v>2</v>
      </c>
      <c r="B535" s="14">
        <f>B522</f>
        <v>6</v>
      </c>
      <c r="C535" s="10" t="s">
        <v>26</v>
      </c>
      <c r="D535" s="7" t="s">
        <v>27</v>
      </c>
      <c r="E535" s="74" t="s">
        <v>128</v>
      </c>
      <c r="F535" s="67">
        <v>60</v>
      </c>
      <c r="G535" s="67">
        <v>3.9</v>
      </c>
      <c r="H535" s="67">
        <v>5.5</v>
      </c>
      <c r="I535" s="67">
        <v>2.5</v>
      </c>
      <c r="J535" s="67">
        <v>88.5</v>
      </c>
      <c r="K535" s="67">
        <v>75</v>
      </c>
      <c r="L535" s="51"/>
    </row>
    <row r="536" spans="1:12" ht="15.75" thickBot="1" x14ac:dyDescent="0.3">
      <c r="A536" s="25"/>
      <c r="B536" s="16"/>
      <c r="C536" s="11"/>
      <c r="D536" s="7" t="s">
        <v>28</v>
      </c>
      <c r="E536" s="74" t="s">
        <v>152</v>
      </c>
      <c r="F536" s="67" t="s">
        <v>84</v>
      </c>
      <c r="G536" s="67">
        <v>1.4</v>
      </c>
      <c r="H536" s="67">
        <v>3</v>
      </c>
      <c r="I536" s="67">
        <v>14.3</v>
      </c>
      <c r="J536" s="67">
        <v>73.599999999999994</v>
      </c>
      <c r="K536" s="67">
        <v>110</v>
      </c>
      <c r="L536" s="51"/>
    </row>
    <row r="537" spans="1:12" ht="15.75" thickBot="1" x14ac:dyDescent="0.3">
      <c r="A537" s="25"/>
      <c r="B537" s="16"/>
      <c r="C537" s="11"/>
      <c r="D537" s="7" t="s">
        <v>29</v>
      </c>
      <c r="E537" s="74" t="s">
        <v>108</v>
      </c>
      <c r="F537" s="67" t="s">
        <v>109</v>
      </c>
      <c r="G537" s="67">
        <v>11.5</v>
      </c>
      <c r="H537" s="67">
        <v>5.7</v>
      </c>
      <c r="I537" s="67">
        <v>3.1</v>
      </c>
      <c r="J537" s="67">
        <v>124.2</v>
      </c>
      <c r="K537" s="67">
        <v>374</v>
      </c>
      <c r="L537" s="51"/>
    </row>
    <row r="538" spans="1:12" ht="15.75" thickBot="1" x14ac:dyDescent="0.3">
      <c r="A538" s="25"/>
      <c r="B538" s="16"/>
      <c r="C538" s="11"/>
      <c r="D538" s="7" t="s">
        <v>30</v>
      </c>
      <c r="E538" s="74" t="s">
        <v>70</v>
      </c>
      <c r="F538" s="67">
        <v>180</v>
      </c>
      <c r="G538" s="67">
        <v>2.7</v>
      </c>
      <c r="H538" s="67">
        <v>4.9000000000000004</v>
      </c>
      <c r="I538" s="67">
        <v>23.9</v>
      </c>
      <c r="J538" s="67">
        <v>146</v>
      </c>
      <c r="K538" s="67" t="s">
        <v>71</v>
      </c>
      <c r="L538" s="51"/>
    </row>
    <row r="539" spans="1:12" ht="15.75" thickBot="1" x14ac:dyDescent="0.3">
      <c r="A539" s="25"/>
      <c r="B539" s="16"/>
      <c r="C539" s="11"/>
      <c r="D539" s="7" t="s">
        <v>31</v>
      </c>
      <c r="E539" s="74" t="s">
        <v>129</v>
      </c>
      <c r="F539" s="67">
        <v>180</v>
      </c>
      <c r="G539" s="67">
        <v>0.5</v>
      </c>
      <c r="H539" s="67">
        <v>0.1</v>
      </c>
      <c r="I539" s="67">
        <v>17.100000000000001</v>
      </c>
      <c r="J539" s="67">
        <v>108.9</v>
      </c>
      <c r="K539" s="67" t="s">
        <v>192</v>
      </c>
      <c r="L539" s="51"/>
    </row>
    <row r="540" spans="1:12" ht="15.75" thickBot="1" x14ac:dyDescent="0.3">
      <c r="A540" s="25"/>
      <c r="B540" s="16"/>
      <c r="C540" s="11"/>
      <c r="D540" s="7" t="s">
        <v>32</v>
      </c>
      <c r="E540" s="74" t="s">
        <v>65</v>
      </c>
      <c r="F540" s="67">
        <v>50</v>
      </c>
      <c r="G540" s="67">
        <v>2</v>
      </c>
      <c r="H540" s="67">
        <v>0.3</v>
      </c>
      <c r="I540" s="67">
        <v>12.9</v>
      </c>
      <c r="J540" s="67">
        <v>15</v>
      </c>
      <c r="K540" s="67" t="s">
        <v>49</v>
      </c>
      <c r="L540" s="51"/>
    </row>
    <row r="541" spans="1:12" ht="15.75" thickBot="1" x14ac:dyDescent="0.3">
      <c r="A541" s="25"/>
      <c r="B541" s="16"/>
      <c r="C541" s="11"/>
      <c r="D541" s="7" t="s">
        <v>33</v>
      </c>
      <c r="E541" s="74" t="s">
        <v>66</v>
      </c>
      <c r="F541" s="67">
        <v>60</v>
      </c>
      <c r="G541" s="67">
        <v>1.7</v>
      </c>
      <c r="H541" s="67">
        <v>0.4</v>
      </c>
      <c r="I541" s="67">
        <v>14.8</v>
      </c>
      <c r="J541" s="67">
        <v>18</v>
      </c>
      <c r="K541" s="67" t="s">
        <v>49</v>
      </c>
      <c r="L541" s="51"/>
    </row>
    <row r="542" spans="1:12" ht="15.75" thickBot="1" x14ac:dyDescent="0.3">
      <c r="A542" s="25"/>
      <c r="B542" s="16"/>
      <c r="C542" s="11"/>
      <c r="D542" s="6"/>
      <c r="E542" s="74" t="s">
        <v>130</v>
      </c>
      <c r="F542" s="67">
        <v>30</v>
      </c>
      <c r="G542" s="67">
        <v>1.6</v>
      </c>
      <c r="H542" s="67">
        <v>2.4</v>
      </c>
      <c r="I542" s="67">
        <v>15.3</v>
      </c>
      <c r="J542" s="67">
        <v>77.900000000000006</v>
      </c>
      <c r="K542" s="67" t="s">
        <v>49</v>
      </c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.75" thickBot="1" x14ac:dyDescent="0.3">
      <c r="A544" s="26"/>
      <c r="B544" s="18"/>
      <c r="C544" s="8"/>
      <c r="D544" s="19" t="s">
        <v>39</v>
      </c>
      <c r="E544" s="9"/>
      <c r="F544" s="21">
        <v>868</v>
      </c>
      <c r="G544" s="21">
        <f t="shared" ref="G544" si="318">SUM(G535:G543)</f>
        <v>25.3</v>
      </c>
      <c r="H544" s="21">
        <f t="shared" ref="H544" si="319">SUM(H535:H543)</f>
        <v>22.3</v>
      </c>
      <c r="I544" s="21">
        <f t="shared" ref="I544" si="320">SUM(I535:I543)</f>
        <v>103.89999999999999</v>
      </c>
      <c r="J544" s="21">
        <f t="shared" ref="J544" si="321">SUM(J535:J543)</f>
        <v>652.1</v>
      </c>
      <c r="K544" s="27"/>
      <c r="L544" s="21">
        <f t="shared" ref="L544" ca="1" si="322">SUM(L541:L549)</f>
        <v>0</v>
      </c>
    </row>
    <row r="545" spans="1:12" ht="15.75" thickBot="1" x14ac:dyDescent="0.3">
      <c r="A545" s="28">
        <f>A522</f>
        <v>2</v>
      </c>
      <c r="B545" s="14">
        <f>B522</f>
        <v>6</v>
      </c>
      <c r="C545" s="10" t="s">
        <v>34</v>
      </c>
      <c r="D545" s="12" t="s">
        <v>35</v>
      </c>
      <c r="E545" s="74" t="s">
        <v>193</v>
      </c>
      <c r="F545" s="67">
        <v>85</v>
      </c>
      <c r="G545" s="67">
        <v>9.3000000000000007</v>
      </c>
      <c r="H545" s="67">
        <v>6.7</v>
      </c>
      <c r="I545" s="67">
        <v>21.8</v>
      </c>
      <c r="J545" s="67">
        <v>226.7</v>
      </c>
      <c r="K545" s="67">
        <v>410</v>
      </c>
      <c r="L545" s="51"/>
    </row>
    <row r="546" spans="1:12" ht="15.75" thickBot="1" x14ac:dyDescent="0.3">
      <c r="A546" s="25"/>
      <c r="B546" s="16"/>
      <c r="C546" s="11"/>
      <c r="D546" s="12" t="s">
        <v>31</v>
      </c>
      <c r="E546" s="74" t="s">
        <v>69</v>
      </c>
      <c r="F546" s="67">
        <v>180</v>
      </c>
      <c r="G546" s="67">
        <v>0</v>
      </c>
      <c r="H546" s="67">
        <v>0</v>
      </c>
      <c r="I546" s="67">
        <v>21.2</v>
      </c>
      <c r="J546" s="67">
        <v>80.099999999999994</v>
      </c>
      <c r="K546" s="67">
        <v>701</v>
      </c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.75" thickBot="1" x14ac:dyDescent="0.3">
      <c r="A549" s="26"/>
      <c r="B549" s="18"/>
      <c r="C549" s="8"/>
      <c r="D549" s="19" t="s">
        <v>39</v>
      </c>
      <c r="E549" s="9"/>
      <c r="F549" s="21">
        <f>SUM(F545:F548)</f>
        <v>265</v>
      </c>
      <c r="G549" s="21">
        <f t="shared" ref="G549" si="323">SUM(G545:G548)</f>
        <v>9.3000000000000007</v>
      </c>
      <c r="H549" s="21">
        <f t="shared" ref="H549" si="324">SUM(H545:H548)</f>
        <v>6.7</v>
      </c>
      <c r="I549" s="21">
        <f t="shared" ref="I549" si="325">SUM(I545:I548)</f>
        <v>43</v>
      </c>
      <c r="J549" s="21">
        <f t="shared" ref="J549" si="326">SUM(J545:J548)</f>
        <v>306.79999999999995</v>
      </c>
      <c r="K549" s="27"/>
      <c r="L549" s="21">
        <f t="shared" ref="L549" ca="1" si="327">SUM(L542:L548)</f>
        <v>0</v>
      </c>
    </row>
    <row r="550" spans="1:12" ht="15.75" thickBot="1" x14ac:dyDescent="0.3">
      <c r="A550" s="28">
        <f>A522</f>
        <v>2</v>
      </c>
      <c r="B550" s="14">
        <f>B522</f>
        <v>6</v>
      </c>
      <c r="C550" s="10" t="s">
        <v>36</v>
      </c>
      <c r="D550" s="7" t="s">
        <v>21</v>
      </c>
      <c r="E550" s="74" t="s">
        <v>158</v>
      </c>
      <c r="F550" s="67" t="s">
        <v>159</v>
      </c>
      <c r="G550" s="67">
        <v>20.3</v>
      </c>
      <c r="H550" s="67">
        <v>18.7</v>
      </c>
      <c r="I550" s="67">
        <v>32.799999999999997</v>
      </c>
      <c r="J550" s="67">
        <v>207</v>
      </c>
      <c r="K550" s="67">
        <v>285</v>
      </c>
      <c r="L550" s="51"/>
    </row>
    <row r="551" spans="1:12" ht="15.75" thickBot="1" x14ac:dyDescent="0.3">
      <c r="A551" s="25"/>
      <c r="B551" s="16"/>
      <c r="C551" s="11"/>
      <c r="D551" s="7" t="s">
        <v>30</v>
      </c>
      <c r="E551" s="50"/>
      <c r="F551" s="51"/>
      <c r="G551" s="51"/>
      <c r="H551" s="51"/>
      <c r="I551" s="51"/>
      <c r="J551" s="51"/>
      <c r="K551" s="52"/>
      <c r="L551" s="51"/>
    </row>
    <row r="552" spans="1:12" ht="15.75" thickBot="1" x14ac:dyDescent="0.3">
      <c r="A552" s="25"/>
      <c r="B552" s="16"/>
      <c r="C552" s="11"/>
      <c r="D552" s="7" t="s">
        <v>31</v>
      </c>
      <c r="E552" s="74" t="s">
        <v>134</v>
      </c>
      <c r="F552" s="67">
        <v>180</v>
      </c>
      <c r="G552" s="67">
        <v>0</v>
      </c>
      <c r="H552" s="67">
        <v>0</v>
      </c>
      <c r="I552" s="67">
        <v>22</v>
      </c>
      <c r="J552" s="67">
        <v>66.8</v>
      </c>
      <c r="K552" s="67">
        <v>648</v>
      </c>
      <c r="L552" s="51"/>
    </row>
    <row r="553" spans="1:12" ht="15.75" thickBot="1" x14ac:dyDescent="0.3">
      <c r="A553" s="25"/>
      <c r="B553" s="16"/>
      <c r="C553" s="11"/>
      <c r="D553" s="7" t="s">
        <v>23</v>
      </c>
      <c r="E553" s="74" t="s">
        <v>65</v>
      </c>
      <c r="F553" s="67">
        <v>50</v>
      </c>
      <c r="G553" s="67">
        <v>2</v>
      </c>
      <c r="H553" s="67">
        <v>0.3</v>
      </c>
      <c r="I553" s="67">
        <v>12.9</v>
      </c>
      <c r="J553" s="67">
        <v>15</v>
      </c>
      <c r="K553" s="67" t="s">
        <v>49</v>
      </c>
      <c r="L553" s="51"/>
    </row>
    <row r="554" spans="1:12" ht="15.75" thickBot="1" x14ac:dyDescent="0.3">
      <c r="A554" s="25"/>
      <c r="B554" s="16"/>
      <c r="C554" s="11"/>
      <c r="D554" s="6"/>
      <c r="E554" s="74" t="s">
        <v>66</v>
      </c>
      <c r="F554" s="67">
        <v>60</v>
      </c>
      <c r="G554" s="67">
        <v>1.7</v>
      </c>
      <c r="H554" s="67">
        <v>0.4</v>
      </c>
      <c r="I554" s="67">
        <v>14.8</v>
      </c>
      <c r="J554" s="67">
        <v>18</v>
      </c>
      <c r="K554" s="67" t="s">
        <v>49</v>
      </c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.75" thickBot="1" x14ac:dyDescent="0.3">
      <c r="A556" s="26"/>
      <c r="B556" s="18"/>
      <c r="C556" s="8"/>
      <c r="D556" s="19" t="s">
        <v>39</v>
      </c>
      <c r="E556" s="9"/>
      <c r="F556" s="21">
        <v>265</v>
      </c>
      <c r="G556" s="21">
        <v>10.3</v>
      </c>
      <c r="H556" s="21">
        <v>6.7</v>
      </c>
      <c r="I556" s="21">
        <v>63</v>
      </c>
      <c r="J556" s="21">
        <f t="shared" ref="J556" si="328">SUM(J550:J555)</f>
        <v>306.8</v>
      </c>
      <c r="K556" s="27"/>
      <c r="L556" s="21">
        <f t="shared" ref="L556" ca="1" si="329">SUM(L550:L558)</f>
        <v>0</v>
      </c>
    </row>
    <row r="557" spans="1:12" ht="15.75" thickBot="1" x14ac:dyDescent="0.3">
      <c r="A557" s="28">
        <f>A522</f>
        <v>2</v>
      </c>
      <c r="B557" s="14">
        <f>B522</f>
        <v>6</v>
      </c>
      <c r="C557" s="10" t="s">
        <v>37</v>
      </c>
      <c r="D557" s="12" t="s">
        <v>38</v>
      </c>
      <c r="E557" s="74" t="s">
        <v>75</v>
      </c>
      <c r="F557" s="67">
        <v>200</v>
      </c>
      <c r="G557" s="67">
        <v>5.0999999999999996</v>
      </c>
      <c r="H557" s="67">
        <v>6.3</v>
      </c>
      <c r="I557" s="67">
        <v>7.8</v>
      </c>
      <c r="J557" s="67">
        <v>114</v>
      </c>
      <c r="K557" s="67">
        <v>386</v>
      </c>
      <c r="L557" s="51"/>
    </row>
    <row r="558" spans="1:12" ht="15" x14ac:dyDescent="0.25">
      <c r="A558" s="25"/>
      <c r="B558" s="16"/>
      <c r="C558" s="11"/>
      <c r="D558" s="12" t="s">
        <v>35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12" t="s">
        <v>31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20" t="s">
        <v>39</v>
      </c>
      <c r="E563" s="9"/>
      <c r="F563" s="21">
        <f>SUM(F557:F562)</f>
        <v>200</v>
      </c>
      <c r="G563" s="21">
        <f t="shared" ref="G563" si="330">SUM(G557:G562)</f>
        <v>5.0999999999999996</v>
      </c>
      <c r="H563" s="21">
        <f t="shared" ref="H563" si="331">SUM(H557:H562)</f>
        <v>6.3</v>
      </c>
      <c r="I563" s="21">
        <f t="shared" ref="I563" si="332">SUM(I557:I562)</f>
        <v>7.8</v>
      </c>
      <c r="J563" s="21">
        <f t="shared" ref="J563" si="333">SUM(J557:J562)</f>
        <v>114</v>
      </c>
      <c r="K563" s="27"/>
      <c r="L563" s="21">
        <f t="shared" ref="L563" ca="1" si="334">SUM(L557:L565)</f>
        <v>0</v>
      </c>
    </row>
    <row r="564" spans="1:12" ht="15.75" customHeight="1" thickBot="1" x14ac:dyDescent="0.25">
      <c r="A564" s="31">
        <f>A522</f>
        <v>2</v>
      </c>
      <c r="B564" s="32">
        <f>B522</f>
        <v>6</v>
      </c>
      <c r="C564" s="61" t="s">
        <v>4</v>
      </c>
      <c r="D564" s="62"/>
      <c r="E564" s="33"/>
      <c r="F564" s="34">
        <f>F529+F534+F544+F549+F556+F563</f>
        <v>2719</v>
      </c>
      <c r="G564" s="34">
        <f t="shared" ref="G564" si="335">G529+G534+G544+G549+G556+G563</f>
        <v>80.199999999999989</v>
      </c>
      <c r="H564" s="34">
        <f t="shared" ref="H564" si="336">H529+H534+H544+H549+H556+H563</f>
        <v>85.6</v>
      </c>
      <c r="I564" s="34">
        <f t="shared" ref="I564" si="337">I529+I534+I544+I549+I556+I563</f>
        <v>342.7</v>
      </c>
      <c r="J564" s="34">
        <f t="shared" ref="J564" si="338">J529+J534+J544+J549+J556+J563</f>
        <v>2394.9</v>
      </c>
      <c r="K564" s="35"/>
      <c r="L564" s="34">
        <f t="shared" ref="L564" ca="1" si="339">L529+L534+L544+L549+L556+L563</f>
        <v>0</v>
      </c>
    </row>
    <row r="565" spans="1:12" ht="15.75" thickBot="1" x14ac:dyDescent="0.3">
      <c r="A565" s="22">
        <v>2</v>
      </c>
      <c r="B565" s="23">
        <v>7</v>
      </c>
      <c r="C565" s="24" t="s">
        <v>20</v>
      </c>
      <c r="D565" s="5" t="s">
        <v>21</v>
      </c>
      <c r="E565" s="74" t="s">
        <v>161</v>
      </c>
      <c r="F565" s="67">
        <v>200</v>
      </c>
      <c r="G565" s="67">
        <v>3.4</v>
      </c>
      <c r="H565" s="67">
        <v>3.2</v>
      </c>
      <c r="I565" s="67">
        <v>15.9</v>
      </c>
      <c r="J565" s="67">
        <v>68.400000000000006</v>
      </c>
      <c r="K565" s="67">
        <v>160</v>
      </c>
      <c r="L565" s="48"/>
    </row>
    <row r="566" spans="1:12" ht="15.75" thickBot="1" x14ac:dyDescent="0.3">
      <c r="A566" s="25"/>
      <c r="B566" s="16"/>
      <c r="C566" s="11"/>
      <c r="D566" s="6"/>
      <c r="E566" s="74" t="s">
        <v>100</v>
      </c>
      <c r="F566" s="67" t="s">
        <v>210</v>
      </c>
      <c r="G566" s="67">
        <v>3.7</v>
      </c>
      <c r="H566" s="67">
        <v>7.9</v>
      </c>
      <c r="I566" s="67">
        <v>0.4</v>
      </c>
      <c r="J566" s="67">
        <v>60</v>
      </c>
      <c r="K566" s="67">
        <v>413</v>
      </c>
      <c r="L566" s="51"/>
    </row>
    <row r="567" spans="1:12" ht="15.75" thickBot="1" x14ac:dyDescent="0.3">
      <c r="A567" s="25"/>
      <c r="B567" s="16"/>
      <c r="C567" s="11"/>
      <c r="D567" s="7" t="s">
        <v>22</v>
      </c>
      <c r="E567" s="74" t="s">
        <v>209</v>
      </c>
      <c r="F567" s="67">
        <v>200</v>
      </c>
      <c r="G567" s="67">
        <v>3.1</v>
      </c>
      <c r="H567" s="67">
        <v>2.5</v>
      </c>
      <c r="I567" s="67">
        <v>16.600000000000001</v>
      </c>
      <c r="J567" s="67">
        <v>98.6</v>
      </c>
      <c r="K567" s="67" t="s">
        <v>49</v>
      </c>
      <c r="L567" s="51"/>
    </row>
    <row r="568" spans="1:12" ht="15.75" thickBot="1" x14ac:dyDescent="0.3">
      <c r="A568" s="25"/>
      <c r="B568" s="16"/>
      <c r="C568" s="11"/>
      <c r="D568" s="7" t="s">
        <v>23</v>
      </c>
      <c r="E568" s="74" t="s">
        <v>65</v>
      </c>
      <c r="F568" s="67">
        <v>30</v>
      </c>
      <c r="G568" s="67">
        <v>1.2</v>
      </c>
      <c r="H568" s="67">
        <v>0.2</v>
      </c>
      <c r="I568" s="67">
        <v>7.7</v>
      </c>
      <c r="J568" s="67">
        <v>9</v>
      </c>
      <c r="K568" s="67" t="s">
        <v>49</v>
      </c>
      <c r="L568" s="51"/>
    </row>
    <row r="569" spans="1:12" ht="15.75" thickBot="1" x14ac:dyDescent="0.3">
      <c r="A569" s="25"/>
      <c r="B569" s="16"/>
      <c r="C569" s="11"/>
      <c r="D569" s="7" t="s">
        <v>24</v>
      </c>
      <c r="E569" s="50"/>
      <c r="F569" s="51"/>
      <c r="G569" s="51"/>
      <c r="H569" s="51"/>
      <c r="I569" s="51"/>
      <c r="J569" s="51"/>
      <c r="K569" s="52"/>
      <c r="L569" s="51"/>
    </row>
    <row r="570" spans="1:12" ht="15.75" thickBot="1" x14ac:dyDescent="0.3">
      <c r="A570" s="25"/>
      <c r="B570" s="16"/>
      <c r="C570" s="11"/>
      <c r="D570" s="6"/>
      <c r="E570" s="74" t="s">
        <v>211</v>
      </c>
      <c r="F570" s="67">
        <v>30</v>
      </c>
      <c r="G570" s="67">
        <v>6</v>
      </c>
      <c r="H570" s="67">
        <v>7.9</v>
      </c>
      <c r="I570" s="67">
        <v>0</v>
      </c>
      <c r="J570" s="67">
        <v>108</v>
      </c>
      <c r="K570" s="67">
        <v>15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.75" thickBot="1" x14ac:dyDescent="0.3">
      <c r="A572" s="26"/>
      <c r="B572" s="18"/>
      <c r="C572" s="8"/>
      <c r="D572" s="19" t="s">
        <v>39</v>
      </c>
      <c r="E572" s="9"/>
      <c r="F572" s="21">
        <v>509</v>
      </c>
      <c r="G572" s="21">
        <f t="shared" ref="G572" si="340">SUM(G565:G571)</f>
        <v>17.399999999999999</v>
      </c>
      <c r="H572" s="21">
        <f t="shared" ref="H572" si="341">SUM(H565:H571)</f>
        <v>21.700000000000003</v>
      </c>
      <c r="I572" s="21">
        <f t="shared" ref="I572" si="342">SUM(I565:I571)</f>
        <v>40.600000000000009</v>
      </c>
      <c r="J572" s="21">
        <f t="shared" ref="J572" si="343">SUM(J565:J571)</f>
        <v>344</v>
      </c>
      <c r="K572" s="27"/>
      <c r="L572" s="21">
        <f t="shared" ref="L572" si="344">SUM(L565:L571)</f>
        <v>0</v>
      </c>
    </row>
    <row r="573" spans="1:12" ht="15.75" thickBot="1" x14ac:dyDescent="0.3">
      <c r="A573" s="28">
        <f>A565</f>
        <v>2</v>
      </c>
      <c r="B573" s="14">
        <f>B565</f>
        <v>7</v>
      </c>
      <c r="C573" s="10" t="s">
        <v>25</v>
      </c>
      <c r="D573" s="12" t="s">
        <v>24</v>
      </c>
      <c r="E573" s="74" t="s">
        <v>103</v>
      </c>
      <c r="F573" s="67">
        <v>200</v>
      </c>
      <c r="G573" s="67">
        <v>3</v>
      </c>
      <c r="H573" s="67">
        <v>1</v>
      </c>
      <c r="I573" s="67">
        <v>41</v>
      </c>
      <c r="J573" s="67">
        <v>192</v>
      </c>
      <c r="K573" s="67">
        <v>340</v>
      </c>
      <c r="L573" s="51"/>
    </row>
    <row r="574" spans="1:12" ht="15.75" thickBot="1" x14ac:dyDescent="0.3">
      <c r="A574" s="25"/>
      <c r="B574" s="16"/>
      <c r="C574" s="11"/>
      <c r="D574" s="6"/>
      <c r="E574" s="74" t="s">
        <v>166</v>
      </c>
      <c r="F574" s="67">
        <v>100</v>
      </c>
      <c r="G574" s="67">
        <v>1.3</v>
      </c>
      <c r="H574" s="67">
        <v>7.2</v>
      </c>
      <c r="I574" s="67">
        <v>6.6</v>
      </c>
      <c r="J574" s="67">
        <v>55</v>
      </c>
      <c r="K574" s="67">
        <v>64</v>
      </c>
      <c r="L574" s="51"/>
    </row>
    <row r="575" spans="1:12" ht="15.75" thickBot="1" x14ac:dyDescent="0.3">
      <c r="A575" s="25"/>
      <c r="B575" s="16"/>
      <c r="C575" s="11"/>
      <c r="D575" s="6"/>
      <c r="E575" s="74" t="s">
        <v>82</v>
      </c>
      <c r="F575" s="67">
        <v>200</v>
      </c>
      <c r="G575" s="67">
        <v>1.9</v>
      </c>
      <c r="H575" s="67">
        <v>1</v>
      </c>
      <c r="I575" s="67">
        <v>10.9</v>
      </c>
      <c r="J575" s="67">
        <v>63.4</v>
      </c>
      <c r="K575" s="67">
        <v>380</v>
      </c>
      <c r="L575" s="51"/>
    </row>
    <row r="576" spans="1:12" ht="15.75" thickBot="1" x14ac:dyDescent="0.3">
      <c r="A576" s="25"/>
      <c r="B576" s="16"/>
      <c r="C576" s="11"/>
      <c r="D576" s="6"/>
      <c r="E576" s="74" t="s">
        <v>65</v>
      </c>
      <c r="F576" s="67">
        <v>60</v>
      </c>
      <c r="G576" s="67">
        <v>1.4</v>
      </c>
      <c r="H576" s="67">
        <v>0.4</v>
      </c>
      <c r="I576" s="67">
        <v>15.5</v>
      </c>
      <c r="J576" s="67">
        <v>18</v>
      </c>
      <c r="K576" s="67" t="s">
        <v>49</v>
      </c>
      <c r="L576" s="51"/>
    </row>
    <row r="577" spans="1:12" ht="15.75" thickBot="1" x14ac:dyDescent="0.3">
      <c r="A577" s="26"/>
      <c r="B577" s="18"/>
      <c r="C577" s="8"/>
      <c r="D577" s="19" t="s">
        <v>39</v>
      </c>
      <c r="E577" s="9"/>
      <c r="F577" s="21">
        <v>560</v>
      </c>
      <c r="G577" s="21">
        <v>7.6</v>
      </c>
      <c r="H577" s="21">
        <v>9.6</v>
      </c>
      <c r="I577" s="21">
        <v>74</v>
      </c>
      <c r="J577" s="21">
        <v>328.4</v>
      </c>
      <c r="K577" s="27"/>
      <c r="L577" s="21">
        <f t="shared" ref="L577" ca="1" si="345">SUM(L573:L582)</f>
        <v>0</v>
      </c>
    </row>
    <row r="578" spans="1:12" ht="15.75" thickBot="1" x14ac:dyDescent="0.3">
      <c r="A578" s="28">
        <f>A565</f>
        <v>2</v>
      </c>
      <c r="B578" s="14">
        <f>B565</f>
        <v>7</v>
      </c>
      <c r="C578" s="10" t="s">
        <v>26</v>
      </c>
      <c r="D578" s="7" t="s">
        <v>27</v>
      </c>
      <c r="E578" s="74" t="s">
        <v>213</v>
      </c>
      <c r="F578" s="67">
        <v>60</v>
      </c>
      <c r="G578" s="67">
        <v>0.9</v>
      </c>
      <c r="H578" s="67">
        <v>3.4</v>
      </c>
      <c r="I578" s="67">
        <v>3.8</v>
      </c>
      <c r="J578" s="67">
        <v>58.4</v>
      </c>
      <c r="K578" s="67">
        <v>39</v>
      </c>
      <c r="L578" s="51"/>
    </row>
    <row r="579" spans="1:12" ht="15.75" thickBot="1" x14ac:dyDescent="0.3">
      <c r="A579" s="25"/>
      <c r="B579" s="16"/>
      <c r="C579" s="11"/>
      <c r="D579" s="7" t="s">
        <v>28</v>
      </c>
      <c r="E579" s="74" t="s">
        <v>165</v>
      </c>
      <c r="F579" s="67">
        <v>200</v>
      </c>
      <c r="G579" s="67">
        <v>1.2</v>
      </c>
      <c r="H579" s="67">
        <v>1</v>
      </c>
      <c r="I579" s="67">
        <v>15</v>
      </c>
      <c r="J579" s="67">
        <v>68.8</v>
      </c>
      <c r="K579" s="67">
        <v>140</v>
      </c>
      <c r="L579" s="51"/>
    </row>
    <row r="580" spans="1:12" ht="15.75" thickBot="1" x14ac:dyDescent="0.3">
      <c r="A580" s="25"/>
      <c r="B580" s="16"/>
      <c r="C580" s="11"/>
      <c r="D580" s="7" t="s">
        <v>29</v>
      </c>
      <c r="E580" s="74" t="s">
        <v>212</v>
      </c>
      <c r="F580" s="67" t="s">
        <v>155</v>
      </c>
      <c r="G580" s="67">
        <v>9</v>
      </c>
      <c r="H580" s="67">
        <v>8.5</v>
      </c>
      <c r="I580" s="67">
        <v>3</v>
      </c>
      <c r="J580" s="67">
        <v>100.9</v>
      </c>
      <c r="K580" s="67">
        <v>290</v>
      </c>
      <c r="L580" s="51"/>
    </row>
    <row r="581" spans="1:12" ht="15.75" thickBot="1" x14ac:dyDescent="0.3">
      <c r="A581" s="25"/>
      <c r="B581" s="16"/>
      <c r="C581" s="11"/>
      <c r="D581" s="7" t="s">
        <v>30</v>
      </c>
      <c r="E581" s="74" t="s">
        <v>184</v>
      </c>
      <c r="F581" s="67" t="s">
        <v>48</v>
      </c>
      <c r="G581" s="67">
        <v>3.3</v>
      </c>
      <c r="H581" s="67">
        <v>3.7</v>
      </c>
      <c r="I581" s="67">
        <v>23.1</v>
      </c>
      <c r="J581" s="67">
        <v>190</v>
      </c>
      <c r="K581" s="67">
        <v>297</v>
      </c>
      <c r="L581" s="51"/>
    </row>
    <row r="582" spans="1:12" ht="15.75" thickBot="1" x14ac:dyDescent="0.3">
      <c r="A582" s="25"/>
      <c r="B582" s="16"/>
      <c r="C582" s="11"/>
      <c r="D582" s="7" t="s">
        <v>31</v>
      </c>
      <c r="E582" s="74" t="s">
        <v>214</v>
      </c>
      <c r="F582" s="67">
        <v>200</v>
      </c>
      <c r="G582" s="67">
        <v>1.3</v>
      </c>
      <c r="H582" s="67">
        <v>0.1</v>
      </c>
      <c r="I582" s="67">
        <v>32.4</v>
      </c>
      <c r="J582" s="67">
        <v>100</v>
      </c>
      <c r="K582" s="67" t="s">
        <v>89</v>
      </c>
      <c r="L582" s="51"/>
    </row>
    <row r="583" spans="1:12" ht="15.75" thickBot="1" x14ac:dyDescent="0.3">
      <c r="A583" s="25"/>
      <c r="B583" s="16"/>
      <c r="C583" s="11"/>
      <c r="D583" s="7" t="s">
        <v>32</v>
      </c>
      <c r="E583" s="74" t="s">
        <v>65</v>
      </c>
      <c r="F583" s="67">
        <v>50</v>
      </c>
      <c r="G583" s="67">
        <v>2</v>
      </c>
      <c r="H583" s="67">
        <v>0.3</v>
      </c>
      <c r="I583" s="67">
        <v>12.9</v>
      </c>
      <c r="J583" s="67">
        <v>15</v>
      </c>
      <c r="K583" s="67" t="s">
        <v>49</v>
      </c>
      <c r="L583" s="51"/>
    </row>
    <row r="584" spans="1:12" ht="15.75" thickBot="1" x14ac:dyDescent="0.3">
      <c r="A584" s="25"/>
      <c r="B584" s="16"/>
      <c r="C584" s="11"/>
      <c r="D584" s="7" t="s">
        <v>33</v>
      </c>
      <c r="E584" s="74" t="s">
        <v>66</v>
      </c>
      <c r="F584" s="67">
        <v>60</v>
      </c>
      <c r="G584" s="67">
        <v>1.7</v>
      </c>
      <c r="H584" s="67">
        <v>0.4</v>
      </c>
      <c r="I584" s="67">
        <v>14.8</v>
      </c>
      <c r="J584" s="67">
        <v>18</v>
      </c>
      <c r="K584" s="67" t="s">
        <v>49</v>
      </c>
      <c r="L584" s="51"/>
    </row>
    <row r="585" spans="1:12" ht="15.75" thickBot="1" x14ac:dyDescent="0.3">
      <c r="A585" s="25"/>
      <c r="B585" s="16"/>
      <c r="C585" s="11"/>
      <c r="D585" s="6"/>
      <c r="E585" s="74" t="s">
        <v>90</v>
      </c>
      <c r="F585" s="67">
        <v>30</v>
      </c>
      <c r="G585" s="67">
        <v>0.8</v>
      </c>
      <c r="H585" s="67">
        <v>1</v>
      </c>
      <c r="I585" s="67">
        <v>13.2</v>
      </c>
      <c r="J585" s="68">
        <v>30</v>
      </c>
      <c r="K585" s="67" t="s">
        <v>49</v>
      </c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.75" thickBot="1" x14ac:dyDescent="0.3">
      <c r="A587" s="26"/>
      <c r="B587" s="18"/>
      <c r="C587" s="8"/>
      <c r="D587" s="19" t="s">
        <v>39</v>
      </c>
      <c r="E587" s="9"/>
      <c r="F587" s="21">
        <v>885</v>
      </c>
      <c r="G587" s="21">
        <v>21.2</v>
      </c>
      <c r="H587" s="21">
        <f t="shared" ref="H587" si="346">SUM(H578:H586)</f>
        <v>18.400000000000002</v>
      </c>
      <c r="I587" s="21">
        <f t="shared" ref="I587" si="347">SUM(I578:I586)</f>
        <v>118.20000000000002</v>
      </c>
      <c r="J587" s="21">
        <f t="shared" ref="J587" si="348">SUM(J578:J586)</f>
        <v>581.1</v>
      </c>
      <c r="K587" s="27"/>
      <c r="L587" s="21">
        <f t="shared" ref="L587" ca="1" si="349">SUM(L584:L592)</f>
        <v>0</v>
      </c>
    </row>
    <row r="588" spans="1:12" ht="15.75" thickBot="1" x14ac:dyDescent="0.3">
      <c r="A588" s="28">
        <f>A565</f>
        <v>2</v>
      </c>
      <c r="B588" s="14">
        <f>B565</f>
        <v>7</v>
      </c>
      <c r="C588" s="10" t="s">
        <v>34</v>
      </c>
      <c r="D588" s="12" t="s">
        <v>35</v>
      </c>
      <c r="E588" s="74" t="s">
        <v>167</v>
      </c>
      <c r="F588" s="67" t="s">
        <v>148</v>
      </c>
      <c r="G588" s="67">
        <v>6.4</v>
      </c>
      <c r="H588" s="67">
        <v>10.5</v>
      </c>
      <c r="I588" s="67">
        <v>21.6</v>
      </c>
      <c r="J588" s="67">
        <v>255.9</v>
      </c>
      <c r="K588" s="67">
        <v>304</v>
      </c>
      <c r="L588" s="51"/>
    </row>
    <row r="589" spans="1:12" ht="15.75" thickBot="1" x14ac:dyDescent="0.3">
      <c r="A589" s="25"/>
      <c r="B589" s="16"/>
      <c r="C589" s="11"/>
      <c r="D589" s="12" t="s">
        <v>31</v>
      </c>
      <c r="E589" s="74" t="s">
        <v>92</v>
      </c>
      <c r="F589" s="67">
        <v>200</v>
      </c>
      <c r="G589" s="67">
        <v>2.7</v>
      </c>
      <c r="H589" s="67">
        <v>1.2</v>
      </c>
      <c r="I589" s="67">
        <v>17.3</v>
      </c>
      <c r="J589" s="67">
        <v>161.4</v>
      </c>
      <c r="K589" s="67">
        <v>361</v>
      </c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.75" thickBot="1" x14ac:dyDescent="0.3">
      <c r="A592" s="26"/>
      <c r="B592" s="18"/>
      <c r="C592" s="8"/>
      <c r="D592" s="19" t="s">
        <v>39</v>
      </c>
      <c r="E592" s="9"/>
      <c r="F592" s="21">
        <v>305</v>
      </c>
      <c r="G592" s="21">
        <v>8.1</v>
      </c>
      <c r="H592" s="21">
        <f t="shared" ref="H592" si="350">SUM(H588:H591)</f>
        <v>11.7</v>
      </c>
      <c r="I592" s="21">
        <f t="shared" ref="I592" si="351">SUM(I588:I591)</f>
        <v>38.900000000000006</v>
      </c>
      <c r="J592" s="21">
        <f t="shared" ref="J592" si="352">SUM(J588:J591)</f>
        <v>417.3</v>
      </c>
      <c r="K592" s="27"/>
      <c r="L592" s="21">
        <f t="shared" ref="L592" ca="1" si="353">SUM(L585:L591)</f>
        <v>0</v>
      </c>
    </row>
    <row r="593" spans="1:12" ht="15.75" thickBot="1" x14ac:dyDescent="0.3">
      <c r="A593" s="28">
        <f>A565</f>
        <v>2</v>
      </c>
      <c r="B593" s="14">
        <f>B565</f>
        <v>7</v>
      </c>
      <c r="C593" s="10" t="s">
        <v>36</v>
      </c>
      <c r="D593" s="7" t="s">
        <v>21</v>
      </c>
      <c r="E593" s="74" t="s">
        <v>115</v>
      </c>
      <c r="F593" s="67" t="s">
        <v>116</v>
      </c>
      <c r="G593" s="67">
        <v>18.600000000000001</v>
      </c>
      <c r="H593" s="67">
        <v>18.2</v>
      </c>
      <c r="I593" s="67">
        <v>30.3</v>
      </c>
      <c r="J593" s="67">
        <v>472.5</v>
      </c>
      <c r="K593" s="67">
        <v>284</v>
      </c>
      <c r="L593" s="51"/>
    </row>
    <row r="594" spans="1:12" ht="15.75" thickBot="1" x14ac:dyDescent="0.3">
      <c r="A594" s="25"/>
      <c r="B594" s="16"/>
      <c r="C594" s="11"/>
      <c r="D594" s="7" t="s">
        <v>30</v>
      </c>
      <c r="E594" s="50"/>
      <c r="F594" s="51"/>
      <c r="G594" s="51"/>
      <c r="H594" s="51"/>
      <c r="I594" s="51"/>
      <c r="J594" s="51"/>
      <c r="K594" s="52"/>
      <c r="L594" s="51"/>
    </row>
    <row r="595" spans="1:12" ht="15.75" thickBot="1" x14ac:dyDescent="0.3">
      <c r="A595" s="25"/>
      <c r="B595" s="16"/>
      <c r="C595" s="11"/>
      <c r="D595" s="7" t="s">
        <v>31</v>
      </c>
      <c r="E595" s="74" t="s">
        <v>95</v>
      </c>
      <c r="F595" s="67">
        <v>200</v>
      </c>
      <c r="G595" s="67">
        <v>0.1</v>
      </c>
      <c r="H595" s="67">
        <v>0</v>
      </c>
      <c r="I595" s="67">
        <v>9.3000000000000007</v>
      </c>
      <c r="J595" s="67">
        <v>37</v>
      </c>
      <c r="K595" s="67">
        <v>686</v>
      </c>
      <c r="L595" s="51"/>
    </row>
    <row r="596" spans="1:12" ht="15.75" thickBot="1" x14ac:dyDescent="0.3">
      <c r="A596" s="25"/>
      <c r="B596" s="16"/>
      <c r="C596" s="11"/>
      <c r="D596" s="7" t="s">
        <v>23</v>
      </c>
      <c r="E596" s="74" t="s">
        <v>65</v>
      </c>
      <c r="F596" s="67">
        <v>50</v>
      </c>
      <c r="G596" s="67">
        <v>2</v>
      </c>
      <c r="H596" s="67">
        <v>0.3</v>
      </c>
      <c r="I596" s="67">
        <v>12.9</v>
      </c>
      <c r="J596" s="67">
        <v>15</v>
      </c>
      <c r="K596" s="67" t="s">
        <v>49</v>
      </c>
      <c r="L596" s="51"/>
    </row>
    <row r="597" spans="1:12" ht="15.75" thickBot="1" x14ac:dyDescent="0.3">
      <c r="A597" s="25"/>
      <c r="B597" s="16"/>
      <c r="C597" s="11"/>
      <c r="D597" s="6"/>
      <c r="E597" s="74" t="s">
        <v>66</v>
      </c>
      <c r="F597" s="67">
        <v>60</v>
      </c>
      <c r="G597" s="67">
        <v>1.7</v>
      </c>
      <c r="H597" s="67">
        <v>0.4</v>
      </c>
      <c r="I597" s="67">
        <v>14.8</v>
      </c>
      <c r="J597" s="67">
        <v>18</v>
      </c>
      <c r="K597" s="67" t="s">
        <v>49</v>
      </c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.75" thickBot="1" x14ac:dyDescent="0.3">
      <c r="A599" s="26"/>
      <c r="B599" s="18"/>
      <c r="C599" s="8"/>
      <c r="D599" s="19" t="s">
        <v>39</v>
      </c>
      <c r="E599" s="9"/>
      <c r="F599" s="21">
        <v>575</v>
      </c>
      <c r="G599" s="21">
        <f t="shared" ref="G599" si="354">SUM(G593:G598)</f>
        <v>22.400000000000002</v>
      </c>
      <c r="H599" s="21">
        <f t="shared" ref="H599" si="355">SUM(H593:H598)</f>
        <v>18.899999999999999</v>
      </c>
      <c r="I599" s="21">
        <f t="shared" ref="I599" si="356">SUM(I593:I598)</f>
        <v>67.3</v>
      </c>
      <c r="J599" s="21">
        <f t="shared" ref="J599" si="357">SUM(J593:J598)</f>
        <v>542.5</v>
      </c>
      <c r="K599" s="27"/>
      <c r="L599" s="21">
        <f t="shared" ref="L599" ca="1" si="358">SUM(L593:L601)</f>
        <v>0</v>
      </c>
    </row>
    <row r="600" spans="1:12" ht="15.75" thickBot="1" x14ac:dyDescent="0.3">
      <c r="A600" s="28">
        <f>A565</f>
        <v>2</v>
      </c>
      <c r="B600" s="14">
        <f>B565</f>
        <v>7</v>
      </c>
      <c r="C600" s="10" t="s">
        <v>37</v>
      </c>
      <c r="D600" s="12" t="s">
        <v>38</v>
      </c>
      <c r="E600" s="74" t="s">
        <v>96</v>
      </c>
      <c r="F600" s="67">
        <v>200</v>
      </c>
      <c r="G600" s="67">
        <v>4.7</v>
      </c>
      <c r="H600" s="67">
        <v>3.4</v>
      </c>
      <c r="I600" s="67">
        <v>20.2</v>
      </c>
      <c r="J600" s="67">
        <v>162</v>
      </c>
      <c r="K600" s="67">
        <v>386</v>
      </c>
      <c r="L600" s="51"/>
    </row>
    <row r="601" spans="1:12" ht="15" x14ac:dyDescent="0.25">
      <c r="A601" s="25"/>
      <c r="B601" s="16"/>
      <c r="C601" s="11"/>
      <c r="D601" s="12" t="s">
        <v>35</v>
      </c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12" t="s">
        <v>31</v>
      </c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5" x14ac:dyDescent="0.25">
      <c r="A606" s="26"/>
      <c r="B606" s="18"/>
      <c r="C606" s="8"/>
      <c r="D606" s="20" t="s">
        <v>39</v>
      </c>
      <c r="E606" s="9"/>
      <c r="F606" s="21">
        <f>SUM(F600:F605)</f>
        <v>200</v>
      </c>
      <c r="G606" s="21">
        <f t="shared" ref="G606" si="359">SUM(G600:G605)</f>
        <v>4.7</v>
      </c>
      <c r="H606" s="21">
        <f t="shared" ref="H606" si="360">SUM(H600:H605)</f>
        <v>3.4</v>
      </c>
      <c r="I606" s="21">
        <f t="shared" ref="I606" si="361">SUM(I600:I605)</f>
        <v>20.2</v>
      </c>
      <c r="J606" s="21">
        <f t="shared" ref="J606" si="362">SUM(J600:J605)</f>
        <v>162</v>
      </c>
      <c r="K606" s="27"/>
      <c r="L606" s="21" t="e">
        <f t="shared" ref="L606" ca="1" si="363">SUM(L600:L608)</f>
        <v>#DIV/0!</v>
      </c>
    </row>
    <row r="607" spans="1:12" ht="15" x14ac:dyDescent="0.2">
      <c r="A607" s="37">
        <f>A565</f>
        <v>2</v>
      </c>
      <c r="B607" s="38">
        <f>B565</f>
        <v>7</v>
      </c>
      <c r="C607" s="58" t="s">
        <v>4</v>
      </c>
      <c r="D607" s="59"/>
      <c r="E607" s="39"/>
      <c r="F607" s="40">
        <f>F572+F577+F587+F592+F599+F606</f>
        <v>3034</v>
      </c>
      <c r="G607" s="40">
        <f t="shared" ref="G607" si="364">G572+G577+G587+G592+G599+G606</f>
        <v>81.400000000000006</v>
      </c>
      <c r="H607" s="40">
        <f t="shared" ref="H607" si="365">H572+H577+H587+H592+H599+H606</f>
        <v>83.700000000000017</v>
      </c>
      <c r="I607" s="40">
        <f t="shared" ref="I607" si="366">I572+I577+I587+I592+I599+I606</f>
        <v>359.20000000000005</v>
      </c>
      <c r="J607" s="40">
        <f t="shared" ref="J607" si="367">J572+J577+J587+J592+J599+J606</f>
        <v>2375.3000000000002</v>
      </c>
      <c r="K607" s="41"/>
      <c r="L607" s="34" t="e">
        <f ca="1">L572+L577+L587+L592+L599+L606</f>
        <v>#DIV/0!</v>
      </c>
    </row>
    <row r="608" spans="1:12" x14ac:dyDescent="0.2">
      <c r="A608" s="29"/>
      <c r="B608" s="30"/>
      <c r="C608" s="60" t="s">
        <v>5</v>
      </c>
      <c r="D608" s="60"/>
      <c r="E608" s="60"/>
      <c r="F608" s="42">
        <f>(F48+F91+F134+F177+F220+F263+F306+F349+F392+F435+F478+F521+F564+F607)/(IF(F48=0,0,1)+IF(F91=0,0,1)+IF(F134=0,0,1)+IF(F177=0,0,1)+IF(F220=0,0,1)+IF(F263=0,0,1)+IF(F306=0,0,1)+IF(F349=0,0,1)+IF(F392=0,0,1)+IF(F435=0,0,1)+IF(F478=0,0,1)+IF(F521=0,0,1)+IF(F564=0,0,1)+IF(F607=0,0,1))</f>
        <v>2985.7857142857142</v>
      </c>
      <c r="G608" s="42">
        <f>(G48+G91+G134+G177+G220+G263+G306+G349+G392+G435+G478+G521+G564+G607)/(IF(G48=0,0,1)+IF(G91=0,0,1)+IF(G134=0,0,1)+IF(G177=0,0,1)+IF(G220=0,0,1)+IF(G263=0,0,1)+IF(G306=0,0,1)+IF(G349=0,0,1)+IF(G392=0,0,1)+IF(G435=0,0,1)+IF(G478=0,0,1)+IF(G521=0,0,1)+IF(G564=0,0,1)+IF(G607=0,0,1))</f>
        <v>80.842857142857156</v>
      </c>
      <c r="H608" s="42">
        <f>(H48+H91+H134+H177+H220+H263+H306+H349+H392+H435+H478+H521+H564+H607)/(IF(H48=0,0,1)+IF(H91=0,0,1)+IF(H134=0,0,1)+IF(H177=0,0,1)+IF(H220=0,0,1)+IF(H263=0,0,1)+IF(H306=0,0,1)+IF(H349=0,0,1)+IF(H392=0,0,1)+IF(H435=0,0,1)+IF(H478=0,0,1)+IF(H521=0,0,1)+IF(H564=0,0,1)+IF(H607=0,0,1))</f>
        <v>83.528571428571425</v>
      </c>
      <c r="I608" s="42">
        <f>(I48+I91+I134+I177+I220+I263+I306+I349+I392+I435+I478+I521+I564+I607)/(IF(I48=0,0,1)+IF(I91=0,0,1)+IF(I134=0,0,1)+IF(I177=0,0,1)+IF(I220=0,0,1)+IF(I263=0,0,1)+IF(I306=0,0,1)+IF(I349=0,0,1)+IF(I392=0,0,1)+IF(I435=0,0,1)+IF(I478=0,0,1)+IF(I521=0,0,1)+IF(I564=0,0,1)+IF(I607=0,0,1))</f>
        <v>343.16428571428565</v>
      </c>
      <c r="J608" s="42">
        <f>(J48+J91+J134+J177+J220+J263+J306+J349+J392+J435+J478+J521+J564+J607)/(IF(J48=0,0,1)+IF(J91=0,0,1)+IF(J134=0,0,1)+IF(J177=0,0,1)+IF(J220=0,0,1)+IF(J263=0,0,1)+IF(J306=0,0,1)+IF(J349=0,0,1)+IF(J392=0,0,1)+IF(J435=0,0,1)+IF(J478=0,0,1)+IF(J521=0,0,1)+IF(J564=0,0,1)+IF(J607=0,0,1))</f>
        <v>2369.0642857142857</v>
      </c>
      <c r="K608" s="42"/>
      <c r="L608" s="42" t="e">
        <f ca="1">(L48+L91+L134+L177+L220+L263+L306+L349+L392+L435+L478+L521+L564+L607)/(IF(L48=0,0,1)+IF(L91=0,0,1)+IF(L134=0,0,1)+IF(L177=0,0,1)+IF(L220=0,0,1)+IF(L263=0,0,1)+IF(L306=0,0,1)+IF(L349=0,0,1)+IF(L392=0,0,1)+IF(L435=0,0,1)+IF(L478=0,0,1)+IF(L521=0,0,1)+IF(L564=0,0,1)+IF(L607=0,0,1))</f>
        <v>#DIV/0!</v>
      </c>
    </row>
  </sheetData>
  <mergeCells count="18">
    <mergeCell ref="C306:D306"/>
    <mergeCell ref="C48:D48"/>
    <mergeCell ref="C1:E1"/>
    <mergeCell ref="H1:K1"/>
    <mergeCell ref="H2:K2"/>
    <mergeCell ref="C91:D91"/>
    <mergeCell ref="C134:D134"/>
    <mergeCell ref="C177:D177"/>
    <mergeCell ref="C220:D220"/>
    <mergeCell ref="C263:D263"/>
    <mergeCell ref="C607:D607"/>
    <mergeCell ref="C608:E608"/>
    <mergeCell ref="C349:D349"/>
    <mergeCell ref="C392:D392"/>
    <mergeCell ref="C435:D435"/>
    <mergeCell ref="C478:D478"/>
    <mergeCell ref="C521:D521"/>
    <mergeCell ref="C564:D5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2023-10-12T12:53:54Z</dcterms:modified>
</cp:coreProperties>
</file>